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80" windowWidth="7605" windowHeight="4785" tabRatio="349"/>
  </bookViews>
  <sheets>
    <sheet name="truck bus trailer tech inf" sheetId="1" r:id="rId1"/>
    <sheet name="legend" sheetId="2" r:id="rId2"/>
  </sheets>
  <externalReferences>
    <externalReference r:id="rId3"/>
    <externalReference r:id="rId4"/>
  </externalReferences>
  <definedNames>
    <definedName name="_xlnm._FilterDatabase" localSheetId="0" hidden="1">'truck bus trailer tech inf'!$A$4:$AC$249</definedName>
    <definedName name="TABLE_ATC">[1]O!$M$45:$N$66</definedName>
    <definedName name="TABLE_CATEG">[1]O!$I$23:$J$41</definedName>
    <definedName name="TABLE_NGI">[1]O!$A$1:$C$59</definedName>
    <definedName name="TABLE_PLT">[1]O!$M$1:$N$23</definedName>
  </definedNames>
  <calcPr calcId="114210"/>
</workbook>
</file>

<file path=xl/calcChain.xml><?xml version="1.0" encoding="utf-8"?>
<calcChain xmlns="http://schemas.openxmlformats.org/spreadsheetml/2006/main">
  <c r="Z222" i="1"/>
  <c r="AM222"/>
  <c r="AL222"/>
  <c r="AK222"/>
  <c r="AJ222"/>
  <c r="AI222"/>
  <c r="AH222"/>
  <c r="AG222"/>
  <c r="AF222"/>
  <c r="AE222"/>
  <c r="AW249"/>
  <c r="AV249"/>
  <c r="AU249"/>
  <c r="AA249"/>
  <c r="AT249"/>
  <c r="AS249"/>
  <c r="AR249"/>
  <c r="AQ249"/>
  <c r="AP249"/>
  <c r="AO249"/>
  <c r="AM249"/>
  <c r="AL249"/>
  <c r="AK249"/>
  <c r="Z249"/>
  <c r="AJ249"/>
  <c r="AI249"/>
  <c r="AH249"/>
  <c r="AG249"/>
  <c r="AF249"/>
  <c r="AE249"/>
  <c r="Z236"/>
  <c r="AM236"/>
  <c r="AL236"/>
  <c r="AK236"/>
  <c r="AJ236"/>
  <c r="AI236"/>
  <c r="AH236"/>
  <c r="AG236"/>
  <c r="AF236"/>
  <c r="AE236"/>
  <c r="Z207"/>
  <c r="AM207"/>
  <c r="AL207"/>
  <c r="AK207"/>
  <c r="AJ207"/>
  <c r="AI207"/>
  <c r="AH207"/>
  <c r="AG207"/>
  <c r="AF207"/>
  <c r="AE207"/>
  <c r="AW190"/>
  <c r="AA190"/>
  <c r="AV190"/>
  <c r="AU190"/>
  <c r="AT190"/>
  <c r="AS190"/>
  <c r="AR190"/>
  <c r="AQ190"/>
  <c r="AP190"/>
  <c r="AO190"/>
  <c r="AM190"/>
  <c r="Z190"/>
  <c r="AL190"/>
  <c r="AK190"/>
  <c r="AJ190"/>
  <c r="AI190"/>
  <c r="AH190"/>
  <c r="AG190"/>
  <c r="AF190"/>
  <c r="AE190"/>
  <c r="AW189"/>
  <c r="AA189"/>
  <c r="AV189"/>
  <c r="AU189"/>
  <c r="AT189"/>
  <c r="AS189"/>
  <c r="AR189"/>
  <c r="AQ189"/>
  <c r="AP189"/>
  <c r="AO189"/>
  <c r="AM189"/>
  <c r="Z189"/>
  <c r="AL189"/>
  <c r="AK189"/>
  <c r="AJ189"/>
  <c r="AI189"/>
  <c r="AH189"/>
  <c r="AG189"/>
  <c r="AF189"/>
  <c r="AE189"/>
  <c r="AW137"/>
  <c r="AA137"/>
  <c r="AV137"/>
  <c r="AU137"/>
  <c r="AT137"/>
  <c r="AS137"/>
  <c r="AR137"/>
  <c r="AQ137"/>
  <c r="AP137"/>
  <c r="AO137"/>
  <c r="AM137"/>
  <c r="Z137"/>
  <c r="AL137"/>
  <c r="AK137"/>
  <c r="AJ137"/>
  <c r="AI137"/>
  <c r="AH137"/>
  <c r="AG137"/>
  <c r="AF137"/>
  <c r="AE137"/>
  <c r="Z221"/>
  <c r="AM221"/>
  <c r="AL221"/>
  <c r="AK221"/>
  <c r="AJ221"/>
  <c r="AI221"/>
  <c r="AH221"/>
  <c r="AG221"/>
  <c r="AF221"/>
  <c r="AE221"/>
  <c r="AW188"/>
  <c r="AA188"/>
  <c r="AV188"/>
  <c r="AU188"/>
  <c r="AT188"/>
  <c r="AS188"/>
  <c r="AR188"/>
  <c r="AQ188"/>
  <c r="AP188"/>
  <c r="AO188"/>
  <c r="AM188"/>
  <c r="Z188"/>
  <c r="AL188"/>
  <c r="AK188"/>
  <c r="AJ188"/>
  <c r="AI188"/>
  <c r="AH188"/>
  <c r="AG188"/>
  <c r="AF188"/>
  <c r="AE188"/>
  <c r="AW136"/>
  <c r="AA136"/>
  <c r="AV136"/>
  <c r="AU136"/>
  <c r="AT136"/>
  <c r="AS136"/>
  <c r="AR136"/>
  <c r="AQ136"/>
  <c r="AP136"/>
  <c r="AO136"/>
  <c r="AM136"/>
  <c r="Z136"/>
  <c r="AL136"/>
  <c r="AK136"/>
  <c r="AJ136"/>
  <c r="AI136"/>
  <c r="AH136"/>
  <c r="AG136"/>
  <c r="AF136"/>
  <c r="AE136"/>
  <c r="AW245"/>
  <c r="AV245"/>
  <c r="AU245"/>
  <c r="AT245"/>
  <c r="AS245"/>
  <c r="AR245"/>
  <c r="AA245"/>
  <c r="AQ245"/>
  <c r="AP245"/>
  <c r="AO245"/>
  <c r="AM245"/>
  <c r="AL245"/>
  <c r="AK245"/>
  <c r="AJ245"/>
  <c r="AI245"/>
  <c r="AH245"/>
  <c r="Z245"/>
  <c r="AG245"/>
  <c r="AF245"/>
  <c r="AE245"/>
  <c r="Z220"/>
  <c r="AM220"/>
  <c r="AL220"/>
  <c r="AK220"/>
  <c r="AJ220"/>
  <c r="AI220"/>
  <c r="AH220"/>
  <c r="AG220"/>
  <c r="AF220"/>
  <c r="AE220"/>
  <c r="AW248"/>
  <c r="AV248"/>
  <c r="AU248"/>
  <c r="AA248"/>
  <c r="AT248"/>
  <c r="AS248"/>
  <c r="AR248"/>
  <c r="AQ248"/>
  <c r="AP248"/>
  <c r="AO248"/>
  <c r="AM248"/>
  <c r="AL248"/>
  <c r="AK248"/>
  <c r="Z248"/>
  <c r="AJ248"/>
  <c r="AI248"/>
  <c r="AH248"/>
  <c r="AG248"/>
  <c r="AF248"/>
  <c r="AE248"/>
  <c r="AA170"/>
  <c r="AW170"/>
  <c r="AV170"/>
  <c r="AU170"/>
  <c r="AT170"/>
  <c r="AS170"/>
  <c r="AR170"/>
  <c r="AQ170"/>
  <c r="AP170"/>
  <c r="AO170"/>
  <c r="Z170"/>
  <c r="AM170"/>
  <c r="AL170"/>
  <c r="AK170"/>
  <c r="AJ170"/>
  <c r="AI170"/>
  <c r="AH170"/>
  <c r="AG170"/>
  <c r="AF170"/>
  <c r="AE170"/>
  <c r="AW244"/>
  <c r="AV244"/>
  <c r="AU244"/>
  <c r="AT244"/>
  <c r="AS244"/>
  <c r="AR244"/>
  <c r="AA244"/>
  <c r="AQ244"/>
  <c r="AP244"/>
  <c r="AO244"/>
  <c r="AM244"/>
  <c r="AL244"/>
  <c r="AK244"/>
  <c r="AJ244"/>
  <c r="AI244"/>
  <c r="AH244"/>
  <c r="Z244"/>
  <c r="AG244"/>
  <c r="AF244"/>
  <c r="AE244"/>
  <c r="AW187"/>
  <c r="AA187"/>
  <c r="AV187"/>
  <c r="AU187"/>
  <c r="AT187"/>
  <c r="AS187"/>
  <c r="AR187"/>
  <c r="AQ187"/>
  <c r="AP187"/>
  <c r="AO187"/>
  <c r="AM187"/>
  <c r="Z187"/>
  <c r="AL187"/>
  <c r="AK187"/>
  <c r="AJ187"/>
  <c r="AI187"/>
  <c r="AH187"/>
  <c r="AG187"/>
  <c r="AF187"/>
  <c r="AE187"/>
  <c r="Z219"/>
  <c r="AM219"/>
  <c r="AL219"/>
  <c r="AK219"/>
  <c r="AJ219"/>
  <c r="AI219"/>
  <c r="AH219"/>
  <c r="AG219"/>
  <c r="AF219"/>
  <c r="AE219"/>
  <c r="AW186"/>
  <c r="AA186"/>
  <c r="AV186"/>
  <c r="AU186"/>
  <c r="AT186"/>
  <c r="AS186"/>
  <c r="AR186"/>
  <c r="AQ186"/>
  <c r="AP186"/>
  <c r="AO186"/>
  <c r="AM186"/>
  <c r="Z186"/>
  <c r="AL186"/>
  <c r="AK186"/>
  <c r="AJ186"/>
  <c r="AI186"/>
  <c r="AH186"/>
  <c r="AG186"/>
  <c r="AF186"/>
  <c r="AE186"/>
  <c r="AW135"/>
  <c r="AA135"/>
  <c r="AV135"/>
  <c r="AU135"/>
  <c r="AT135"/>
  <c r="AS135"/>
  <c r="AR135"/>
  <c r="AQ135"/>
  <c r="AP135"/>
  <c r="AO135"/>
  <c r="AM135"/>
  <c r="Z135"/>
  <c r="AL135"/>
  <c r="AK135"/>
  <c r="AJ135"/>
  <c r="AI135"/>
  <c r="AH135"/>
  <c r="AG135"/>
  <c r="AF135"/>
  <c r="AE135"/>
  <c r="AW185"/>
  <c r="AA185"/>
  <c r="AV185"/>
  <c r="AU185"/>
  <c r="AT185"/>
  <c r="AS185"/>
  <c r="AR185"/>
  <c r="AQ185"/>
  <c r="AP185"/>
  <c r="AO185"/>
  <c r="AM185"/>
  <c r="Z185"/>
  <c r="AL185"/>
  <c r="AK185"/>
  <c r="AJ185"/>
  <c r="AI185"/>
  <c r="AH185"/>
  <c r="AG185"/>
  <c r="AF185"/>
  <c r="AE185"/>
  <c r="AW134"/>
  <c r="AA134"/>
  <c r="AV134"/>
  <c r="AU134"/>
  <c r="AT134"/>
  <c r="AS134"/>
  <c r="AR134"/>
  <c r="AQ134"/>
  <c r="AP134"/>
  <c r="AO134"/>
  <c r="AM134"/>
  <c r="Z134"/>
  <c r="AL134"/>
  <c r="AK134"/>
  <c r="AJ134"/>
  <c r="AI134"/>
  <c r="AH134"/>
  <c r="AG134"/>
  <c r="AF134"/>
  <c r="AE134"/>
  <c r="AW184"/>
  <c r="AA184"/>
  <c r="AV184"/>
  <c r="AU184"/>
  <c r="AT184"/>
  <c r="AS184"/>
  <c r="AR184"/>
  <c r="AQ184"/>
  <c r="AP184"/>
  <c r="AO184"/>
  <c r="AM184"/>
  <c r="Z184"/>
  <c r="AL184"/>
  <c r="AK184"/>
  <c r="AJ184"/>
  <c r="AI184"/>
  <c r="AH184"/>
  <c r="AG184"/>
  <c r="AF184"/>
  <c r="AE184"/>
  <c r="AA169"/>
  <c r="AW169"/>
  <c r="AV169"/>
  <c r="AU169"/>
  <c r="AT169"/>
  <c r="AS169"/>
  <c r="AR169"/>
  <c r="AQ169"/>
  <c r="AP169"/>
  <c r="AO169"/>
  <c r="Z169"/>
  <c r="AM169"/>
  <c r="AL169"/>
  <c r="AK169"/>
  <c r="AJ169"/>
  <c r="AI169"/>
  <c r="AH169"/>
  <c r="AG169"/>
  <c r="AF169"/>
  <c r="AE169"/>
  <c r="AW133"/>
  <c r="AA133"/>
  <c r="AV133"/>
  <c r="AU133"/>
  <c r="AT133"/>
  <c r="AS133"/>
  <c r="AR133"/>
  <c r="AQ133"/>
  <c r="AP133"/>
  <c r="AO133"/>
  <c r="AM133"/>
  <c r="Z133"/>
  <c r="AL133"/>
  <c r="AK133"/>
  <c r="AJ133"/>
  <c r="AI133"/>
  <c r="AH133"/>
  <c r="AG133"/>
  <c r="AF133"/>
  <c r="AE133"/>
  <c r="AW132"/>
  <c r="AA132"/>
  <c r="AV132"/>
  <c r="AU132"/>
  <c r="AT132"/>
  <c r="AS132"/>
  <c r="AR132"/>
  <c r="AQ132"/>
  <c r="AP132"/>
  <c r="AO132"/>
  <c r="AM132"/>
  <c r="Z132"/>
  <c r="AL132"/>
  <c r="AK132"/>
  <c r="AJ132"/>
  <c r="AI132"/>
  <c r="AH132"/>
  <c r="AG132"/>
  <c r="AF132"/>
  <c r="AE132"/>
  <c r="Z218"/>
  <c r="AM218"/>
  <c r="AL218"/>
  <c r="AK218"/>
  <c r="AJ218"/>
  <c r="AI218"/>
  <c r="AH218"/>
  <c r="AG218"/>
  <c r="AF218"/>
  <c r="AE218"/>
  <c r="AW183"/>
  <c r="AA183"/>
  <c r="AV183"/>
  <c r="AU183"/>
  <c r="AT183"/>
  <c r="AS183"/>
  <c r="AR183"/>
  <c r="AQ183"/>
  <c r="AP183"/>
  <c r="AO183"/>
  <c r="AM183"/>
  <c r="Z183"/>
  <c r="AL183"/>
  <c r="AK183"/>
  <c r="AJ183"/>
  <c r="AI183"/>
  <c r="AH183"/>
  <c r="AG183"/>
  <c r="AF183"/>
  <c r="AE183"/>
  <c r="Z217"/>
  <c r="AM217"/>
  <c r="AL217"/>
  <c r="AK217"/>
  <c r="AJ217"/>
  <c r="AI217"/>
  <c r="AH217"/>
  <c r="AG217"/>
  <c r="AF217"/>
  <c r="AE217"/>
  <c r="AW182"/>
  <c r="AA182"/>
  <c r="AV182"/>
  <c r="AU182"/>
  <c r="AT182"/>
  <c r="AS182"/>
  <c r="AR182"/>
  <c r="AQ182"/>
  <c r="AP182"/>
  <c r="AO182"/>
  <c r="AM182"/>
  <c r="Z182"/>
  <c r="AL182"/>
  <c r="AK182"/>
  <c r="AJ182"/>
  <c r="AI182"/>
  <c r="AH182"/>
  <c r="AG182"/>
  <c r="AF182"/>
  <c r="AE182"/>
  <c r="AW131"/>
  <c r="AA131"/>
  <c r="AV131"/>
  <c r="AU131"/>
  <c r="AT131"/>
  <c r="AS131"/>
  <c r="AR131"/>
  <c r="AQ131"/>
  <c r="AP131"/>
  <c r="AO131"/>
  <c r="AM131"/>
  <c r="Z131"/>
  <c r="AL131"/>
  <c r="AK131"/>
  <c r="AJ131"/>
  <c r="AI131"/>
  <c r="AH131"/>
  <c r="AG131"/>
  <c r="AF131"/>
  <c r="AE131"/>
  <c r="AW181"/>
  <c r="AA181"/>
  <c r="AV181"/>
  <c r="AU181"/>
  <c r="AT181"/>
  <c r="AS181"/>
  <c r="AR181"/>
  <c r="AQ181"/>
  <c r="AP181"/>
  <c r="AO181"/>
  <c r="AM181"/>
  <c r="Z181"/>
  <c r="AL181"/>
  <c r="AK181"/>
  <c r="AJ181"/>
  <c r="AI181"/>
  <c r="AH181"/>
  <c r="AG181"/>
  <c r="AF181"/>
  <c r="AE181"/>
  <c r="AW130"/>
  <c r="AA130"/>
  <c r="AV130"/>
  <c r="AU130"/>
  <c r="AT130"/>
  <c r="AS130"/>
  <c r="AR130"/>
  <c r="AQ130"/>
  <c r="AP130"/>
  <c r="AO130"/>
  <c r="AM130"/>
  <c r="Z130"/>
  <c r="AL130"/>
  <c r="AK130"/>
  <c r="AJ130"/>
  <c r="AI130"/>
  <c r="AH130"/>
  <c r="AG130"/>
  <c r="AF130"/>
  <c r="AE130"/>
  <c r="AW58"/>
  <c r="AA58"/>
  <c r="AV58"/>
  <c r="AU58"/>
  <c r="AT58"/>
  <c r="AS58"/>
  <c r="AR58"/>
  <c r="AQ58"/>
  <c r="AP58"/>
  <c r="AO58"/>
  <c r="AM58"/>
  <c r="Z58"/>
  <c r="AL58"/>
  <c r="AK58"/>
  <c r="AJ58"/>
  <c r="AI58"/>
  <c r="AH58"/>
  <c r="AG58"/>
  <c r="AF58"/>
  <c r="AE58"/>
  <c r="AW64"/>
  <c r="AA64"/>
  <c r="AV64"/>
  <c r="AU64"/>
  <c r="AT64"/>
  <c r="AS64"/>
  <c r="AR64"/>
  <c r="AQ64"/>
  <c r="AP64"/>
  <c r="AO64"/>
  <c r="AM64"/>
  <c r="Z64"/>
  <c r="AL64"/>
  <c r="AK64"/>
  <c r="AJ64"/>
  <c r="AI64"/>
  <c r="AH64"/>
  <c r="AG64"/>
  <c r="AF64"/>
  <c r="AE64"/>
  <c r="Z216"/>
  <c r="AM216"/>
  <c r="AL216"/>
  <c r="AK216"/>
  <c r="AJ216"/>
  <c r="AI216"/>
  <c r="AH216"/>
  <c r="AG216"/>
  <c r="AF216"/>
  <c r="AE216"/>
  <c r="AW193"/>
  <c r="AA193"/>
  <c r="AV193"/>
  <c r="AU193"/>
  <c r="AT193"/>
  <c r="AS193"/>
  <c r="AR193"/>
  <c r="AQ193"/>
  <c r="AP193"/>
  <c r="AO193"/>
  <c r="AM193"/>
  <c r="Z193"/>
  <c r="AL193"/>
  <c r="AK193"/>
  <c r="AJ193"/>
  <c r="AI193"/>
  <c r="AH193"/>
  <c r="AG193"/>
  <c r="AF193"/>
  <c r="AE193"/>
  <c r="Z215"/>
  <c r="AM215"/>
  <c r="AL215"/>
  <c r="AK215"/>
  <c r="AJ215"/>
  <c r="AI215"/>
  <c r="AH215"/>
  <c r="AG215"/>
  <c r="AF215"/>
  <c r="AE215"/>
  <c r="Z214"/>
  <c r="AM214"/>
  <c r="AL214"/>
  <c r="AK214"/>
  <c r="AJ214"/>
  <c r="AI214"/>
  <c r="AH214"/>
  <c r="AG214"/>
  <c r="AF214"/>
  <c r="AE214"/>
  <c r="AW180"/>
  <c r="AA180"/>
  <c r="AV180"/>
  <c r="AU180"/>
  <c r="AT180"/>
  <c r="AS180"/>
  <c r="AR180"/>
  <c r="AQ180"/>
  <c r="AP180"/>
  <c r="AO180"/>
  <c r="AM180"/>
  <c r="Z180"/>
  <c r="AL180"/>
  <c r="AK180"/>
  <c r="AJ180"/>
  <c r="AI180"/>
  <c r="AH180"/>
  <c r="AG180"/>
  <c r="AF180"/>
  <c r="AE180"/>
  <c r="AW35"/>
  <c r="AA35"/>
  <c r="AV35"/>
  <c r="AU35"/>
  <c r="AT35"/>
  <c r="AS35"/>
  <c r="AR35"/>
  <c r="AQ35"/>
  <c r="AP35"/>
  <c r="AO35"/>
  <c r="AM35"/>
  <c r="Z35"/>
  <c r="AL35"/>
  <c r="AK35"/>
  <c r="AJ35"/>
  <c r="AI35"/>
  <c r="AH35"/>
  <c r="AG35"/>
  <c r="AF35"/>
  <c r="AE35"/>
  <c r="AW179"/>
  <c r="AA179"/>
  <c r="AV179"/>
  <c r="AU179"/>
  <c r="AT179"/>
  <c r="AS179"/>
  <c r="AR179"/>
  <c r="AQ179"/>
  <c r="AP179"/>
  <c r="AO179"/>
  <c r="AM179"/>
  <c r="Z179"/>
  <c r="AL179"/>
  <c r="AK179"/>
  <c r="AJ179"/>
  <c r="AI179"/>
  <c r="AH179"/>
  <c r="AG179"/>
  <c r="AF179"/>
  <c r="AE179"/>
  <c r="Z198"/>
  <c r="AM198"/>
  <c r="AL198"/>
  <c r="AK198"/>
  <c r="AJ198"/>
  <c r="AI198"/>
  <c r="AH198"/>
  <c r="AG198"/>
  <c r="AF198"/>
  <c r="AE198"/>
  <c r="AW178"/>
  <c r="AA178"/>
  <c r="AV178"/>
  <c r="AU178"/>
  <c r="AT178"/>
  <c r="AS178"/>
  <c r="AR178"/>
  <c r="AQ178"/>
  <c r="AP178"/>
  <c r="AO178"/>
  <c r="AM178"/>
  <c r="Z178"/>
  <c r="AL178"/>
  <c r="AK178"/>
  <c r="AJ178"/>
  <c r="AI178"/>
  <c r="AH178"/>
  <c r="AG178"/>
  <c r="AF178"/>
  <c r="AE178"/>
  <c r="AA158"/>
  <c r="AW158"/>
  <c r="AV158"/>
  <c r="AU158"/>
  <c r="AT158"/>
  <c r="AS158"/>
  <c r="AR158"/>
  <c r="AQ158"/>
  <c r="AP158"/>
  <c r="AO158"/>
  <c r="Z158"/>
  <c r="AM158"/>
  <c r="AL158"/>
  <c r="AK158"/>
  <c r="AJ158"/>
  <c r="AI158"/>
  <c r="AH158"/>
  <c r="AG158"/>
  <c r="AF158"/>
  <c r="AE158"/>
  <c r="AA109"/>
  <c r="AW109"/>
  <c r="AV109"/>
  <c r="AU109"/>
  <c r="AT109"/>
  <c r="AS109"/>
  <c r="AR109"/>
  <c r="AQ109"/>
  <c r="AP109"/>
  <c r="AO109"/>
  <c r="Z109"/>
  <c r="AM109"/>
  <c r="AL109"/>
  <c r="AK109"/>
  <c r="AJ109"/>
  <c r="AI109"/>
  <c r="AH109"/>
  <c r="AG109"/>
  <c r="AF109"/>
  <c r="AE109"/>
  <c r="Z195"/>
  <c r="AM195"/>
  <c r="AL195"/>
  <c r="AK195"/>
  <c r="AJ195"/>
  <c r="AI195"/>
  <c r="AH195"/>
  <c r="AG195"/>
  <c r="AF195"/>
  <c r="AE195"/>
  <c r="AW177"/>
  <c r="AA177"/>
  <c r="AV177"/>
  <c r="AU177"/>
  <c r="AT177"/>
  <c r="AS177"/>
  <c r="AR177"/>
  <c r="AQ177"/>
  <c r="AP177"/>
  <c r="AO177"/>
  <c r="AM177"/>
  <c r="Z177"/>
  <c r="AL177"/>
  <c r="AK177"/>
  <c r="AJ177"/>
  <c r="AI177"/>
  <c r="AH177"/>
  <c r="AG177"/>
  <c r="AF177"/>
  <c r="AE177"/>
  <c r="Z213"/>
  <c r="AM213"/>
  <c r="AL213"/>
  <c r="AK213"/>
  <c r="AJ213"/>
  <c r="AI213"/>
  <c r="AH213"/>
  <c r="AG213"/>
  <c r="AF213"/>
  <c r="AE213"/>
  <c r="AA168"/>
  <c r="AW168"/>
  <c r="AV168"/>
  <c r="AU168"/>
  <c r="AT168"/>
  <c r="AS168"/>
  <c r="AR168"/>
  <c r="AQ168"/>
  <c r="AP168"/>
  <c r="AO168"/>
  <c r="Z168"/>
  <c r="AM168"/>
  <c r="AL168"/>
  <c r="AK168"/>
  <c r="AJ168"/>
  <c r="AI168"/>
  <c r="AH168"/>
  <c r="AG168"/>
  <c r="AF168"/>
  <c r="AE168"/>
  <c r="AW129"/>
  <c r="AA129"/>
  <c r="AV129"/>
  <c r="AU129"/>
  <c r="AT129"/>
  <c r="AS129"/>
  <c r="AR129"/>
  <c r="AQ129"/>
  <c r="AP129"/>
  <c r="AO129"/>
  <c r="AM129"/>
  <c r="Z129"/>
  <c r="AL129"/>
  <c r="AK129"/>
  <c r="AJ129"/>
  <c r="AI129"/>
  <c r="AH129"/>
  <c r="AG129"/>
  <c r="AF129"/>
  <c r="AE129"/>
  <c r="AW176"/>
  <c r="AA176"/>
  <c r="AV176"/>
  <c r="AU176"/>
  <c r="AT176"/>
  <c r="AS176"/>
  <c r="AR176"/>
  <c r="AQ176"/>
  <c r="AP176"/>
  <c r="AO176"/>
  <c r="AM176"/>
  <c r="Z176"/>
  <c r="AL176"/>
  <c r="AK176"/>
  <c r="AJ176"/>
  <c r="AI176"/>
  <c r="AH176"/>
  <c r="AG176"/>
  <c r="AF176"/>
  <c r="AE176"/>
  <c r="AA167"/>
  <c r="AW167"/>
  <c r="AV167"/>
  <c r="AU167"/>
  <c r="AT167"/>
  <c r="AS167"/>
  <c r="AR167"/>
  <c r="AQ167"/>
  <c r="AP167"/>
  <c r="AO167"/>
  <c r="Z167"/>
  <c r="AM167"/>
  <c r="AL167"/>
  <c r="AK167"/>
  <c r="AJ167"/>
  <c r="AI167"/>
  <c r="AH167"/>
  <c r="AG167"/>
  <c r="AF167"/>
  <c r="AE167"/>
  <c r="AA166"/>
  <c r="AW166"/>
  <c r="AV166"/>
  <c r="AU166"/>
  <c r="AT166"/>
  <c r="AS166"/>
  <c r="AR166"/>
  <c r="AQ166"/>
  <c r="AP166"/>
  <c r="AO166"/>
  <c r="Z166"/>
  <c r="AM166"/>
  <c r="AL166"/>
  <c r="AK166"/>
  <c r="AJ166"/>
  <c r="AI166"/>
  <c r="AH166"/>
  <c r="AG166"/>
  <c r="AF166"/>
  <c r="AE166"/>
  <c r="AW70"/>
  <c r="AA70"/>
  <c r="AV70"/>
  <c r="AU70"/>
  <c r="AT70"/>
  <c r="AS70"/>
  <c r="AR70"/>
  <c r="AQ70"/>
  <c r="AP70"/>
  <c r="AO70"/>
  <c r="AM70"/>
  <c r="Z70"/>
  <c r="AL70"/>
  <c r="AK70"/>
  <c r="AJ70"/>
  <c r="AI70"/>
  <c r="AH70"/>
  <c r="AG70"/>
  <c r="AF70"/>
  <c r="AE70"/>
  <c r="AA108"/>
  <c r="AW108"/>
  <c r="AV108"/>
  <c r="AU108"/>
  <c r="AT108"/>
  <c r="AS108"/>
  <c r="AR108"/>
  <c r="AQ108"/>
  <c r="AP108"/>
  <c r="AO108"/>
  <c r="Z108"/>
  <c r="AM108"/>
  <c r="AL108"/>
  <c r="AK108"/>
  <c r="AJ108"/>
  <c r="AI108"/>
  <c r="AH108"/>
  <c r="AG108"/>
  <c r="AF108"/>
  <c r="AE108"/>
  <c r="AW85"/>
  <c r="AV85"/>
  <c r="AU85"/>
  <c r="AA85"/>
  <c r="AT85"/>
  <c r="AS85"/>
  <c r="AR85"/>
  <c r="AQ85"/>
  <c r="AP85"/>
  <c r="AO85"/>
  <c r="AM85"/>
  <c r="AL85"/>
  <c r="AK85"/>
  <c r="Z85"/>
  <c r="AJ85"/>
  <c r="AI85"/>
  <c r="AH85"/>
  <c r="AG85"/>
  <c r="AF85"/>
  <c r="AE85"/>
  <c r="AW247"/>
  <c r="AA247"/>
  <c r="AV247"/>
  <c r="AU247"/>
  <c r="AT247"/>
  <c r="AS247"/>
  <c r="AR247"/>
  <c r="AQ247"/>
  <c r="AP247"/>
  <c r="AO247"/>
  <c r="AM247"/>
  <c r="Z247"/>
  <c r="AL247"/>
  <c r="AK247"/>
  <c r="AJ247"/>
  <c r="AI247"/>
  <c r="AH247"/>
  <c r="AG247"/>
  <c r="AF247"/>
  <c r="AE247"/>
  <c r="AA38"/>
  <c r="AW38"/>
  <c r="AV38"/>
  <c r="AU38"/>
  <c r="AT38"/>
  <c r="AS38"/>
  <c r="AR38"/>
  <c r="AQ38"/>
  <c r="AP38"/>
  <c r="AO38"/>
  <c r="Z38"/>
  <c r="AM38"/>
  <c r="AL38"/>
  <c r="AK38"/>
  <c r="AJ38"/>
  <c r="AI38"/>
  <c r="AH38"/>
  <c r="AG38"/>
  <c r="AF38"/>
  <c r="AE38"/>
  <c r="AW48"/>
  <c r="AA48"/>
  <c r="AV48"/>
  <c r="AU48"/>
  <c r="AT48"/>
  <c r="AS48"/>
  <c r="AR48"/>
  <c r="AQ48"/>
  <c r="AP48"/>
  <c r="AO48"/>
  <c r="AM48"/>
  <c r="Z48"/>
  <c r="AL48"/>
  <c r="AK48"/>
  <c r="AJ48"/>
  <c r="AI48"/>
  <c r="AH48"/>
  <c r="AG48"/>
  <c r="AF48"/>
  <c r="AE48"/>
  <c r="Z230"/>
  <c r="AM230"/>
  <c r="AL230"/>
  <c r="AK230"/>
  <c r="AJ230"/>
  <c r="AI230"/>
  <c r="AH230"/>
  <c r="AG230"/>
  <c r="AF230"/>
  <c r="AE230"/>
  <c r="Z235"/>
  <c r="AM235"/>
  <c r="AL235"/>
  <c r="AK235"/>
  <c r="AJ235"/>
  <c r="AI235"/>
  <c r="AH235"/>
  <c r="AG235"/>
  <c r="AF235"/>
  <c r="AE235"/>
  <c r="Z227"/>
  <c r="AK227"/>
  <c r="AJ227"/>
  <c r="AI227"/>
  <c r="AH227"/>
  <c r="AG227"/>
  <c r="AF227"/>
  <c r="AE227"/>
  <c r="Z206"/>
  <c r="AM206"/>
  <c r="AL206"/>
  <c r="AK206"/>
  <c r="AJ206"/>
  <c r="AI206"/>
  <c r="AH206"/>
  <c r="AG206"/>
  <c r="AF206"/>
  <c r="AE206"/>
  <c r="AA165"/>
  <c r="AW165"/>
  <c r="AV165"/>
  <c r="AU165"/>
  <c r="AT165"/>
  <c r="AS165"/>
  <c r="AR165"/>
  <c r="AQ165"/>
  <c r="AP165"/>
  <c r="AO165"/>
  <c r="Z165"/>
  <c r="AM165"/>
  <c r="AL165"/>
  <c r="AK165"/>
  <c r="AJ165"/>
  <c r="AI165"/>
  <c r="AH165"/>
  <c r="AG165"/>
  <c r="AF165"/>
  <c r="AE165"/>
  <c r="AA102"/>
  <c r="AW102"/>
  <c r="AV102"/>
  <c r="AU102"/>
  <c r="AT102"/>
  <c r="AS102"/>
  <c r="AR102"/>
  <c r="AQ102"/>
  <c r="AP102"/>
  <c r="AO102"/>
  <c r="Z102"/>
  <c r="AM102"/>
  <c r="AL102"/>
  <c r="AK102"/>
  <c r="AJ102"/>
  <c r="AI102"/>
  <c r="AH102"/>
  <c r="AG102"/>
  <c r="AF102"/>
  <c r="AE102"/>
  <c r="AA101"/>
  <c r="AW101"/>
  <c r="AV101"/>
  <c r="AU101"/>
  <c r="AT101"/>
  <c r="AS101"/>
  <c r="AR101"/>
  <c r="AQ101"/>
  <c r="AP101"/>
  <c r="AO101"/>
  <c r="Z101"/>
  <c r="AM101"/>
  <c r="AL101"/>
  <c r="AK101"/>
  <c r="AJ101"/>
  <c r="AI101"/>
  <c r="AH101"/>
  <c r="AG101"/>
  <c r="AF101"/>
  <c r="AE101"/>
  <c r="Z239"/>
  <c r="AM239"/>
  <c r="AL239"/>
  <c r="AK239"/>
  <c r="AJ239"/>
  <c r="AI239"/>
  <c r="AH239"/>
  <c r="AG239"/>
  <c r="AF239"/>
  <c r="AE239"/>
  <c r="AA157"/>
  <c r="AW157"/>
  <c r="AV157"/>
  <c r="AU157"/>
  <c r="AT157"/>
  <c r="AS157"/>
  <c r="AR157"/>
  <c r="AQ157"/>
  <c r="AP157"/>
  <c r="AO157"/>
  <c r="Z157"/>
  <c r="AM157"/>
  <c r="AL157"/>
  <c r="AK157"/>
  <c r="AJ157"/>
  <c r="AI157"/>
  <c r="AH157"/>
  <c r="AG157"/>
  <c r="AF157"/>
  <c r="AE157"/>
  <c r="AA164"/>
  <c r="AW164"/>
  <c r="AV164"/>
  <c r="AU164"/>
  <c r="AT164"/>
  <c r="AS164"/>
  <c r="AR164"/>
  <c r="AQ164"/>
  <c r="AP164"/>
  <c r="AO164"/>
  <c r="Z164"/>
  <c r="AM164"/>
  <c r="AL164"/>
  <c r="AK164"/>
  <c r="AJ164"/>
  <c r="AI164"/>
  <c r="AH164"/>
  <c r="AG164"/>
  <c r="AF164"/>
  <c r="AE164"/>
  <c r="AA156"/>
  <c r="AW156"/>
  <c r="AV156"/>
  <c r="AU156"/>
  <c r="AT156"/>
  <c r="AS156"/>
  <c r="AR156"/>
  <c r="AQ156"/>
  <c r="AP156"/>
  <c r="AO156"/>
  <c r="Z156"/>
  <c r="AM156"/>
  <c r="AL156"/>
  <c r="AK156"/>
  <c r="AJ156"/>
  <c r="AI156"/>
  <c r="AH156"/>
  <c r="AG156"/>
  <c r="AF156"/>
  <c r="AE156"/>
  <c r="AW192"/>
  <c r="AA192"/>
  <c r="AV192"/>
  <c r="AU192"/>
  <c r="AT192"/>
  <c r="AS192"/>
  <c r="AR192"/>
  <c r="AQ192"/>
  <c r="AP192"/>
  <c r="AO192"/>
  <c r="AM192"/>
  <c r="Z192"/>
  <c r="AL192"/>
  <c r="AK192"/>
  <c r="AJ192"/>
  <c r="AI192"/>
  <c r="AH192"/>
  <c r="AG192"/>
  <c r="AF192"/>
  <c r="AE192"/>
  <c r="AW200"/>
  <c r="AV200"/>
  <c r="AU200"/>
  <c r="AA200"/>
  <c r="AT200"/>
  <c r="AS200"/>
  <c r="AR200"/>
  <c r="AQ200"/>
  <c r="AP200"/>
  <c r="AO200"/>
  <c r="AM200"/>
  <c r="AL200"/>
  <c r="AK200"/>
  <c r="Z200"/>
  <c r="AJ200"/>
  <c r="AI200"/>
  <c r="AH200"/>
  <c r="AG200"/>
  <c r="AF200"/>
  <c r="AE200"/>
  <c r="AW128"/>
  <c r="AA128"/>
  <c r="AV128"/>
  <c r="AU128"/>
  <c r="AT128"/>
  <c r="AS128"/>
  <c r="AR128"/>
  <c r="AQ128"/>
  <c r="AP128"/>
  <c r="AO128"/>
  <c r="AM128"/>
  <c r="Z128"/>
  <c r="AL128"/>
  <c r="AK128"/>
  <c r="AJ128"/>
  <c r="AI128"/>
  <c r="AH128"/>
  <c r="AG128"/>
  <c r="AF128"/>
  <c r="AE128"/>
  <c r="AW18"/>
  <c r="AA18"/>
  <c r="AV18"/>
  <c r="AU18"/>
  <c r="AT18"/>
  <c r="AS18"/>
  <c r="AR18"/>
  <c r="AQ18"/>
  <c r="AP18"/>
  <c r="AO18"/>
  <c r="AM18"/>
  <c r="Z18"/>
  <c r="AL18"/>
  <c r="AK18"/>
  <c r="AJ18"/>
  <c r="AI18"/>
  <c r="AH18"/>
  <c r="AG18"/>
  <c r="AF18"/>
  <c r="AE18"/>
  <c r="AW15"/>
  <c r="AA15"/>
  <c r="AV15"/>
  <c r="AU15"/>
  <c r="AT15"/>
  <c r="AS15"/>
  <c r="AR15"/>
  <c r="AQ15"/>
  <c r="AP15"/>
  <c r="AO15"/>
  <c r="AM15"/>
  <c r="Z15"/>
  <c r="AL15"/>
  <c r="AK15"/>
  <c r="AJ15"/>
  <c r="AI15"/>
  <c r="AH15"/>
  <c r="AG15"/>
  <c r="AF15"/>
  <c r="AE15"/>
  <c r="AW25"/>
  <c r="AA25"/>
  <c r="AV25"/>
  <c r="AU25"/>
  <c r="AT25"/>
  <c r="AS25"/>
  <c r="AR25"/>
  <c r="AQ25"/>
  <c r="AP25"/>
  <c r="AO25"/>
  <c r="AM25"/>
  <c r="Z25"/>
  <c r="AL25"/>
  <c r="AK25"/>
  <c r="AJ25"/>
  <c r="AI25"/>
  <c r="AH25"/>
  <c r="AG25"/>
  <c r="AF25"/>
  <c r="AE25"/>
  <c r="AW24"/>
  <c r="AA24"/>
  <c r="AV24"/>
  <c r="AU24"/>
  <c r="AT24"/>
  <c r="AS24"/>
  <c r="AR24"/>
  <c r="AQ24"/>
  <c r="AP24"/>
  <c r="AO24"/>
  <c r="AM24"/>
  <c r="Z24"/>
  <c r="AL24"/>
  <c r="AK24"/>
  <c r="AJ24"/>
  <c r="AI24"/>
  <c r="AH24"/>
  <c r="AG24"/>
  <c r="AF24"/>
  <c r="AE24"/>
  <c r="AW191"/>
  <c r="AA191"/>
  <c r="AV191"/>
  <c r="AU191"/>
  <c r="AT191"/>
  <c r="AS191"/>
  <c r="AR191"/>
  <c r="AQ191"/>
  <c r="AP191"/>
  <c r="AO191"/>
  <c r="AM191"/>
  <c r="Z191"/>
  <c r="AL191"/>
  <c r="AK191"/>
  <c r="AJ191"/>
  <c r="AI191"/>
  <c r="AH191"/>
  <c r="AG191"/>
  <c r="AF191"/>
  <c r="AE191"/>
  <c r="AW175"/>
  <c r="AA175"/>
  <c r="AV175"/>
  <c r="AU175"/>
  <c r="AT175"/>
  <c r="AS175"/>
  <c r="AR175"/>
  <c r="AQ175"/>
  <c r="AP175"/>
  <c r="AO175"/>
  <c r="AM175"/>
  <c r="Z175"/>
  <c r="AL175"/>
  <c r="AK175"/>
  <c r="AJ175"/>
  <c r="AI175"/>
  <c r="AH175"/>
  <c r="AG175"/>
  <c r="AF175"/>
  <c r="AE175"/>
  <c r="AW174"/>
  <c r="AA174"/>
  <c r="AV174"/>
  <c r="AU174"/>
  <c r="AT174"/>
  <c r="AS174"/>
  <c r="AR174"/>
  <c r="AQ174"/>
  <c r="AP174"/>
  <c r="AO174"/>
  <c r="AM174"/>
  <c r="Z174"/>
  <c r="AL174"/>
  <c r="AK174"/>
  <c r="AJ174"/>
  <c r="AI174"/>
  <c r="AH174"/>
  <c r="AG174"/>
  <c r="AF174"/>
  <c r="AE174"/>
  <c r="AW127"/>
  <c r="AA127"/>
  <c r="AV127"/>
  <c r="AU127"/>
  <c r="AT127"/>
  <c r="AS127"/>
  <c r="AR127"/>
  <c r="AQ127"/>
  <c r="AP127"/>
  <c r="AO127"/>
  <c r="AM127"/>
  <c r="Z127"/>
  <c r="AL127"/>
  <c r="AK127"/>
  <c r="AJ127"/>
  <c r="AI127"/>
  <c r="AH127"/>
  <c r="AG127"/>
  <c r="AF127"/>
  <c r="AE127"/>
  <c r="AA100"/>
  <c r="AW100"/>
  <c r="AV100"/>
  <c r="AU100"/>
  <c r="AT100"/>
  <c r="AS100"/>
  <c r="AR100"/>
  <c r="AQ100"/>
  <c r="AP100"/>
  <c r="AO100"/>
  <c r="Z100"/>
  <c r="AM100"/>
  <c r="AL100"/>
  <c r="AK100"/>
  <c r="AJ100"/>
  <c r="AI100"/>
  <c r="AH100"/>
  <c r="AG100"/>
  <c r="AF100"/>
  <c r="AE100"/>
  <c r="AA163"/>
  <c r="AW163"/>
  <c r="AV163"/>
  <c r="AU163"/>
  <c r="AT163"/>
  <c r="AS163"/>
  <c r="AR163"/>
  <c r="AQ163"/>
  <c r="AP163"/>
  <c r="AO163"/>
  <c r="Z163"/>
  <c r="AM163"/>
  <c r="AL163"/>
  <c r="AK163"/>
  <c r="AJ163"/>
  <c r="AI163"/>
  <c r="AH163"/>
  <c r="AG163"/>
  <c r="AF163"/>
  <c r="AE163"/>
  <c r="AA155"/>
  <c r="AW155"/>
  <c r="AV155"/>
  <c r="AU155"/>
  <c r="AT155"/>
  <c r="AS155"/>
  <c r="AR155"/>
  <c r="AQ155"/>
  <c r="AP155"/>
  <c r="AO155"/>
  <c r="Z155"/>
  <c r="AM155"/>
  <c r="AL155"/>
  <c r="AK155"/>
  <c r="AJ155"/>
  <c r="AI155"/>
  <c r="AH155"/>
  <c r="AG155"/>
  <c r="AF155"/>
  <c r="AE155"/>
  <c r="AW12"/>
  <c r="AA12"/>
  <c r="AV12"/>
  <c r="AU12"/>
  <c r="AT12"/>
  <c r="AS12"/>
  <c r="AR12"/>
  <c r="AQ12"/>
  <c r="AP12"/>
  <c r="AO12"/>
  <c r="AM12"/>
  <c r="Z12"/>
  <c r="AL12"/>
  <c r="AK12"/>
  <c r="AJ12"/>
  <c r="AI12"/>
  <c r="AH12"/>
  <c r="AG12"/>
  <c r="AF12"/>
  <c r="AE12"/>
  <c r="Z241"/>
  <c r="AM241"/>
  <c r="AL241"/>
  <c r="AK241"/>
  <c r="AJ241"/>
  <c r="AI241"/>
  <c r="AH241"/>
  <c r="AG241"/>
  <c r="AF241"/>
  <c r="AE241"/>
  <c r="AW34"/>
  <c r="AA34"/>
  <c r="AV34"/>
  <c r="AU34"/>
  <c r="AT34"/>
  <c r="AS34"/>
  <c r="AR34"/>
  <c r="AQ34"/>
  <c r="AP34"/>
  <c r="AO34"/>
  <c r="AM34"/>
  <c r="Z34"/>
  <c r="AL34"/>
  <c r="AK34"/>
  <c r="AJ34"/>
  <c r="AI34"/>
  <c r="AH34"/>
  <c r="AG34"/>
  <c r="AF34"/>
  <c r="AE34"/>
  <c r="AW84"/>
  <c r="AA84"/>
  <c r="AV84"/>
  <c r="AU84"/>
  <c r="AT84"/>
  <c r="AS84"/>
  <c r="AR84"/>
  <c r="AQ84"/>
  <c r="AP84"/>
  <c r="AO84"/>
  <c r="AM84"/>
  <c r="Z84"/>
  <c r="AL84"/>
  <c r="AK84"/>
  <c r="AJ84"/>
  <c r="AI84"/>
  <c r="AH84"/>
  <c r="AG84"/>
  <c r="AF84"/>
  <c r="AE84"/>
  <c r="Z234"/>
  <c r="AM234"/>
  <c r="AL234"/>
  <c r="AK234"/>
  <c r="AJ234"/>
  <c r="AI234"/>
  <c r="AH234"/>
  <c r="AG234"/>
  <c r="AF234"/>
  <c r="AE234"/>
  <c r="Z226"/>
  <c r="AK226"/>
  <c r="AJ226"/>
  <c r="AI226"/>
  <c r="AH226"/>
  <c r="AG226"/>
  <c r="AF226"/>
  <c r="AE226"/>
  <c r="Z205"/>
  <c r="AM205"/>
  <c r="AL205"/>
  <c r="AK205"/>
  <c r="AJ205"/>
  <c r="AI205"/>
  <c r="AH205"/>
  <c r="AG205"/>
  <c r="AF205"/>
  <c r="AE205"/>
  <c r="Z204"/>
  <c r="AM204"/>
  <c r="AL204"/>
  <c r="AK204"/>
  <c r="AJ204"/>
  <c r="AI204"/>
  <c r="AH204"/>
  <c r="AG204"/>
  <c r="AF204"/>
  <c r="AE204"/>
  <c r="AA154"/>
  <c r="AW154"/>
  <c r="AV154"/>
  <c r="AU154"/>
  <c r="AT154"/>
  <c r="AS154"/>
  <c r="AR154"/>
  <c r="AQ154"/>
  <c r="AP154"/>
  <c r="AO154"/>
  <c r="Z154"/>
  <c r="AM154"/>
  <c r="AL154"/>
  <c r="AK154"/>
  <c r="AJ154"/>
  <c r="AI154"/>
  <c r="AH154"/>
  <c r="AG154"/>
  <c r="AF154"/>
  <c r="AE154"/>
  <c r="AA146"/>
  <c r="AW146"/>
  <c r="AV146"/>
  <c r="AU146"/>
  <c r="AT146"/>
  <c r="AS146"/>
  <c r="AR146"/>
  <c r="AQ146"/>
  <c r="AP146"/>
  <c r="AO146"/>
  <c r="Z146"/>
  <c r="AM146"/>
  <c r="AL146"/>
  <c r="AK146"/>
  <c r="AJ146"/>
  <c r="AI146"/>
  <c r="AH146"/>
  <c r="AG146"/>
  <c r="AF146"/>
  <c r="AE146"/>
  <c r="AA153"/>
  <c r="AW153"/>
  <c r="AV153"/>
  <c r="AU153"/>
  <c r="AT153"/>
  <c r="AS153"/>
  <c r="AR153"/>
  <c r="AQ153"/>
  <c r="AP153"/>
  <c r="AO153"/>
  <c r="Z153"/>
  <c r="AM153"/>
  <c r="AL153"/>
  <c r="AK153"/>
  <c r="AJ153"/>
  <c r="AI153"/>
  <c r="AH153"/>
  <c r="AG153"/>
  <c r="AF153"/>
  <c r="AE153"/>
  <c r="Z212"/>
  <c r="AM212"/>
  <c r="AL212"/>
  <c r="AK212"/>
  <c r="AJ212"/>
  <c r="AI212"/>
  <c r="AH212"/>
  <c r="AG212"/>
  <c r="AF212"/>
  <c r="AE212"/>
  <c r="AW33"/>
  <c r="AA33"/>
  <c r="AV33"/>
  <c r="AU33"/>
  <c r="AT33"/>
  <c r="AS33"/>
  <c r="AR33"/>
  <c r="AQ33"/>
  <c r="AP33"/>
  <c r="AO33"/>
  <c r="AM33"/>
  <c r="Z33"/>
  <c r="AL33"/>
  <c r="AK33"/>
  <c r="AJ33"/>
  <c r="AI33"/>
  <c r="AH33"/>
  <c r="AG33"/>
  <c r="AF33"/>
  <c r="AE33"/>
  <c r="AW173"/>
  <c r="AA173"/>
  <c r="AV173"/>
  <c r="AU173"/>
  <c r="AT173"/>
  <c r="AS173"/>
  <c r="AR173"/>
  <c r="AQ173"/>
  <c r="AP173"/>
  <c r="AO173"/>
  <c r="AM173"/>
  <c r="Z173"/>
  <c r="AL173"/>
  <c r="AK173"/>
  <c r="AJ173"/>
  <c r="AI173"/>
  <c r="AH173"/>
  <c r="AG173"/>
  <c r="AF173"/>
  <c r="AE173"/>
  <c r="Z238"/>
  <c r="AM238"/>
  <c r="AL238"/>
  <c r="AK238"/>
  <c r="AJ238"/>
  <c r="AI238"/>
  <c r="AH238"/>
  <c r="AG238"/>
  <c r="AF238"/>
  <c r="AE238"/>
  <c r="AA145"/>
  <c r="AW145"/>
  <c r="AV145"/>
  <c r="AU145"/>
  <c r="AT145"/>
  <c r="AS145"/>
  <c r="AR145"/>
  <c r="AQ145"/>
  <c r="AP145"/>
  <c r="AO145"/>
  <c r="Z145"/>
  <c r="AM145"/>
  <c r="AL145"/>
  <c r="AK145"/>
  <c r="AJ145"/>
  <c r="AI145"/>
  <c r="AH145"/>
  <c r="AG145"/>
  <c r="AF145"/>
  <c r="AE145"/>
  <c r="Z197"/>
  <c r="AM197"/>
  <c r="AL197"/>
  <c r="AK197"/>
  <c r="AJ197"/>
  <c r="AI197"/>
  <c r="AH197"/>
  <c r="AG197"/>
  <c r="AF197"/>
  <c r="AE197"/>
  <c r="AA152"/>
  <c r="AW152"/>
  <c r="AV152"/>
  <c r="AU152"/>
  <c r="AT152"/>
  <c r="AS152"/>
  <c r="AR152"/>
  <c r="AQ152"/>
  <c r="AP152"/>
  <c r="AO152"/>
  <c r="Z152"/>
  <c r="AM152"/>
  <c r="AL152"/>
  <c r="AK152"/>
  <c r="AJ152"/>
  <c r="AI152"/>
  <c r="AH152"/>
  <c r="AG152"/>
  <c r="AF152"/>
  <c r="AE152"/>
  <c r="Z211"/>
  <c r="AM211"/>
  <c r="AL211"/>
  <c r="AK211"/>
  <c r="AJ211"/>
  <c r="AI211"/>
  <c r="AH211"/>
  <c r="AG211"/>
  <c r="AF211"/>
  <c r="AE211"/>
  <c r="AW83"/>
  <c r="AV83"/>
  <c r="AU83"/>
  <c r="AA83"/>
  <c r="AT83"/>
  <c r="AS83"/>
  <c r="AR83"/>
  <c r="AQ83"/>
  <c r="AP83"/>
  <c r="AO83"/>
  <c r="AM83"/>
  <c r="AL83"/>
  <c r="AK83"/>
  <c r="Z83"/>
  <c r="AJ83"/>
  <c r="AI83"/>
  <c r="AH83"/>
  <c r="AG83"/>
  <c r="AF83"/>
  <c r="AE83"/>
  <c r="Z229"/>
  <c r="AM229"/>
  <c r="AL229"/>
  <c r="AK229"/>
  <c r="AJ229"/>
  <c r="AI229"/>
  <c r="AH229"/>
  <c r="AG229"/>
  <c r="AF229"/>
  <c r="AE229"/>
  <c r="Z203"/>
  <c r="AM203"/>
  <c r="AL203"/>
  <c r="AK203"/>
  <c r="AJ203"/>
  <c r="AI203"/>
  <c r="AH203"/>
  <c r="AG203"/>
  <c r="AF203"/>
  <c r="AE203"/>
  <c r="AW141"/>
  <c r="AA141"/>
  <c r="AV141"/>
  <c r="AU141"/>
  <c r="AT141"/>
  <c r="AS141"/>
  <c r="AR141"/>
  <c r="AQ141"/>
  <c r="AP141"/>
  <c r="AO141"/>
  <c r="AM141"/>
  <c r="Z141"/>
  <c r="AL141"/>
  <c r="AK141"/>
  <c r="AJ141"/>
  <c r="AI141"/>
  <c r="AH141"/>
  <c r="AG141"/>
  <c r="AF141"/>
  <c r="AE141"/>
  <c r="AA151"/>
  <c r="AW151"/>
  <c r="AV151"/>
  <c r="AU151"/>
  <c r="AT151"/>
  <c r="AS151"/>
  <c r="AR151"/>
  <c r="AQ151"/>
  <c r="AP151"/>
  <c r="AO151"/>
  <c r="Z151"/>
  <c r="AM151"/>
  <c r="AL151"/>
  <c r="AK151"/>
  <c r="AJ151"/>
  <c r="AI151"/>
  <c r="AH151"/>
  <c r="AG151"/>
  <c r="AF151"/>
  <c r="AE151"/>
  <c r="AA117"/>
  <c r="AW117"/>
  <c r="AV117"/>
  <c r="AU117"/>
  <c r="AT117"/>
  <c r="AS117"/>
  <c r="AR117"/>
  <c r="AQ117"/>
  <c r="AP117"/>
  <c r="AO117"/>
  <c r="Z117"/>
  <c r="AM117"/>
  <c r="AL117"/>
  <c r="AK117"/>
  <c r="AJ117"/>
  <c r="AI117"/>
  <c r="AH117"/>
  <c r="AG117"/>
  <c r="AF117"/>
  <c r="AE117"/>
  <c r="Z202"/>
  <c r="AM202"/>
  <c r="AL202"/>
  <c r="AK202"/>
  <c r="AJ202"/>
  <c r="AI202"/>
  <c r="AH202"/>
  <c r="AG202"/>
  <c r="AF202"/>
  <c r="AE202"/>
  <c r="AA150"/>
  <c r="AW150"/>
  <c r="AV150"/>
  <c r="AU150"/>
  <c r="AT150"/>
  <c r="AS150"/>
  <c r="AR150"/>
  <c r="AQ150"/>
  <c r="AP150"/>
  <c r="AO150"/>
  <c r="Z150"/>
  <c r="AM150"/>
  <c r="AL150"/>
  <c r="AK150"/>
  <c r="AJ150"/>
  <c r="AI150"/>
  <c r="AH150"/>
  <c r="AG150"/>
  <c r="AF150"/>
  <c r="AE150"/>
  <c r="AA116"/>
  <c r="AW116"/>
  <c r="AV116"/>
  <c r="AU116"/>
  <c r="AT116"/>
  <c r="AS116"/>
  <c r="AR116"/>
  <c r="AQ116"/>
  <c r="AP116"/>
  <c r="AO116"/>
  <c r="Z116"/>
  <c r="AM116"/>
  <c r="AL116"/>
  <c r="AK116"/>
  <c r="AJ116"/>
  <c r="AI116"/>
  <c r="AH116"/>
  <c r="AG116"/>
  <c r="AF116"/>
  <c r="AE116"/>
  <c r="AW126"/>
  <c r="AA126"/>
  <c r="AV126"/>
  <c r="AU126"/>
  <c r="AT126"/>
  <c r="AS126"/>
  <c r="AR126"/>
  <c r="AQ126"/>
  <c r="AP126"/>
  <c r="AO126"/>
  <c r="AM126"/>
  <c r="Z126"/>
  <c r="AL126"/>
  <c r="AK126"/>
  <c r="AJ126"/>
  <c r="AI126"/>
  <c r="AH126"/>
  <c r="AG126"/>
  <c r="AF126"/>
  <c r="AE126"/>
  <c r="AA144"/>
  <c r="AW144"/>
  <c r="AV144"/>
  <c r="AU144"/>
  <c r="AT144"/>
  <c r="AS144"/>
  <c r="AR144"/>
  <c r="AQ144"/>
  <c r="AP144"/>
  <c r="AO144"/>
  <c r="Z144"/>
  <c r="AM144"/>
  <c r="AL144"/>
  <c r="AK144"/>
  <c r="AJ144"/>
  <c r="AI144"/>
  <c r="AH144"/>
  <c r="AG144"/>
  <c r="AF144"/>
  <c r="AE144"/>
  <c r="AW140"/>
  <c r="AA140"/>
  <c r="AV140"/>
  <c r="AU140"/>
  <c r="AT140"/>
  <c r="AS140"/>
  <c r="AR140"/>
  <c r="AQ140"/>
  <c r="AP140"/>
  <c r="AO140"/>
  <c r="AM140"/>
  <c r="Z140"/>
  <c r="AL140"/>
  <c r="AK140"/>
  <c r="AJ140"/>
  <c r="AI140"/>
  <c r="AH140"/>
  <c r="AG140"/>
  <c r="AF140"/>
  <c r="AE140"/>
  <c r="AA99"/>
  <c r="AW99"/>
  <c r="AV99"/>
  <c r="AU99"/>
  <c r="AT99"/>
  <c r="AS99"/>
  <c r="AR99"/>
  <c r="AQ99"/>
  <c r="AP99"/>
  <c r="AO99"/>
  <c r="Z99"/>
  <c r="AM99"/>
  <c r="AL99"/>
  <c r="AK99"/>
  <c r="AJ99"/>
  <c r="AI99"/>
  <c r="AH99"/>
  <c r="AG99"/>
  <c r="AF99"/>
  <c r="AE99"/>
  <c r="AA98"/>
  <c r="AW98"/>
  <c r="AV98"/>
  <c r="AU98"/>
  <c r="AT98"/>
  <c r="AS98"/>
  <c r="AR98"/>
  <c r="AQ98"/>
  <c r="AP98"/>
  <c r="AO98"/>
  <c r="Z98"/>
  <c r="AM98"/>
  <c r="AL98"/>
  <c r="AK98"/>
  <c r="AJ98"/>
  <c r="AI98"/>
  <c r="AH98"/>
  <c r="AG98"/>
  <c r="AF98"/>
  <c r="AE98"/>
  <c r="AW82"/>
  <c r="AV82"/>
  <c r="AU82"/>
  <c r="AA82"/>
  <c r="AT82"/>
  <c r="AS82"/>
  <c r="AR82"/>
  <c r="AQ82"/>
  <c r="AP82"/>
  <c r="AO82"/>
  <c r="AM82"/>
  <c r="AL82"/>
  <c r="AK82"/>
  <c r="Z82"/>
  <c r="AJ82"/>
  <c r="AI82"/>
  <c r="AH82"/>
  <c r="AG82"/>
  <c r="AF82"/>
  <c r="AE82"/>
  <c r="AA149"/>
  <c r="AW149"/>
  <c r="AV149"/>
  <c r="AU149"/>
  <c r="AT149"/>
  <c r="AS149"/>
  <c r="AR149"/>
  <c r="AQ149"/>
  <c r="AP149"/>
  <c r="AO149"/>
  <c r="Z149"/>
  <c r="AM149"/>
  <c r="AL149"/>
  <c r="AK149"/>
  <c r="AJ149"/>
  <c r="AI149"/>
  <c r="AH149"/>
  <c r="AG149"/>
  <c r="AF149"/>
  <c r="AE149"/>
  <c r="Z210"/>
  <c r="AM210"/>
  <c r="AL210"/>
  <c r="AK210"/>
  <c r="AJ210"/>
  <c r="AI210"/>
  <c r="AH210"/>
  <c r="AG210"/>
  <c r="AF210"/>
  <c r="AE210"/>
  <c r="AW125"/>
  <c r="AA125"/>
  <c r="AV125"/>
  <c r="AU125"/>
  <c r="AT125"/>
  <c r="AS125"/>
  <c r="AR125"/>
  <c r="AQ125"/>
  <c r="AP125"/>
  <c r="AO125"/>
  <c r="AM125"/>
  <c r="Z125"/>
  <c r="AL125"/>
  <c r="AK125"/>
  <c r="AJ125"/>
  <c r="AI125"/>
  <c r="AH125"/>
  <c r="AG125"/>
  <c r="AF125"/>
  <c r="AE125"/>
  <c r="AW124"/>
  <c r="AA124"/>
  <c r="AV124"/>
  <c r="AU124"/>
  <c r="AT124"/>
  <c r="AS124"/>
  <c r="AR124"/>
  <c r="AQ124"/>
  <c r="AP124"/>
  <c r="AO124"/>
  <c r="AM124"/>
  <c r="Z124"/>
  <c r="AL124"/>
  <c r="AK124"/>
  <c r="AJ124"/>
  <c r="AI124"/>
  <c r="AH124"/>
  <c r="AG124"/>
  <c r="AF124"/>
  <c r="AE124"/>
  <c r="AW57"/>
  <c r="AA57"/>
  <c r="AV57"/>
  <c r="AU57"/>
  <c r="AT57"/>
  <c r="AS57"/>
  <c r="AR57"/>
  <c r="AQ57"/>
  <c r="AP57"/>
  <c r="AO57"/>
  <c r="AM57"/>
  <c r="Z57"/>
  <c r="AL57"/>
  <c r="AK57"/>
  <c r="AJ57"/>
  <c r="AI57"/>
  <c r="AH57"/>
  <c r="AG57"/>
  <c r="AF57"/>
  <c r="AE57"/>
  <c r="AA115"/>
  <c r="AW115"/>
  <c r="AV115"/>
  <c r="AU115"/>
  <c r="AT115"/>
  <c r="AS115"/>
  <c r="AR115"/>
  <c r="AQ115"/>
  <c r="AP115"/>
  <c r="AO115"/>
  <c r="Z115"/>
  <c r="AM115"/>
  <c r="AL115"/>
  <c r="AK115"/>
  <c r="AJ115"/>
  <c r="AI115"/>
  <c r="AH115"/>
  <c r="AG115"/>
  <c r="AF115"/>
  <c r="AE115"/>
  <c r="AA97"/>
  <c r="AW97"/>
  <c r="AV97"/>
  <c r="AU97"/>
  <c r="AT97"/>
  <c r="AS97"/>
  <c r="AR97"/>
  <c r="AQ97"/>
  <c r="AP97"/>
  <c r="AO97"/>
  <c r="Z97"/>
  <c r="AM97"/>
  <c r="AL97"/>
  <c r="AK97"/>
  <c r="AJ97"/>
  <c r="AI97"/>
  <c r="AH97"/>
  <c r="AG97"/>
  <c r="AF97"/>
  <c r="AE97"/>
  <c r="AA148"/>
  <c r="AW148"/>
  <c r="AV148"/>
  <c r="AU148"/>
  <c r="AT148"/>
  <c r="AS148"/>
  <c r="AR148"/>
  <c r="AQ148"/>
  <c r="AP148"/>
  <c r="AO148"/>
  <c r="Z148"/>
  <c r="AM148"/>
  <c r="AL148"/>
  <c r="AK148"/>
  <c r="AJ148"/>
  <c r="AI148"/>
  <c r="AH148"/>
  <c r="AG148"/>
  <c r="AF148"/>
  <c r="AE148"/>
  <c r="AA114"/>
  <c r="AW114"/>
  <c r="AV114"/>
  <c r="AU114"/>
  <c r="AT114"/>
  <c r="AS114"/>
  <c r="AR114"/>
  <c r="AQ114"/>
  <c r="AP114"/>
  <c r="AO114"/>
  <c r="Z114"/>
  <c r="AM114"/>
  <c r="AL114"/>
  <c r="AK114"/>
  <c r="AJ114"/>
  <c r="AI114"/>
  <c r="AH114"/>
  <c r="AG114"/>
  <c r="AF114"/>
  <c r="AE114"/>
  <c r="AW123"/>
  <c r="AA123"/>
  <c r="AV123"/>
  <c r="AU123"/>
  <c r="AT123"/>
  <c r="AS123"/>
  <c r="AR123"/>
  <c r="AQ123"/>
  <c r="AP123"/>
  <c r="AO123"/>
  <c r="AM123"/>
  <c r="Z123"/>
  <c r="AL123"/>
  <c r="AK123"/>
  <c r="AJ123"/>
  <c r="AI123"/>
  <c r="AH123"/>
  <c r="AG123"/>
  <c r="AF123"/>
  <c r="AE123"/>
  <c r="AA107"/>
  <c r="AW107"/>
  <c r="AV107"/>
  <c r="AU107"/>
  <c r="AT107"/>
  <c r="AS107"/>
  <c r="AR107"/>
  <c r="AQ107"/>
  <c r="AP107"/>
  <c r="AO107"/>
  <c r="Z107"/>
  <c r="AM107"/>
  <c r="AL107"/>
  <c r="AK107"/>
  <c r="AJ107"/>
  <c r="AI107"/>
  <c r="AH107"/>
  <c r="AG107"/>
  <c r="AF107"/>
  <c r="AE107"/>
  <c r="AA96"/>
  <c r="AW96"/>
  <c r="AV96"/>
  <c r="AU96"/>
  <c r="AT96"/>
  <c r="AS96"/>
  <c r="AR96"/>
  <c r="AQ96"/>
  <c r="AP96"/>
  <c r="AO96"/>
  <c r="Z96"/>
  <c r="AM96"/>
  <c r="AL96"/>
  <c r="AK96"/>
  <c r="AJ96"/>
  <c r="AI96"/>
  <c r="AH96"/>
  <c r="AG96"/>
  <c r="AF96"/>
  <c r="AE96"/>
  <c r="AW81"/>
  <c r="AV81"/>
  <c r="AU81"/>
  <c r="AA81"/>
  <c r="AT81"/>
  <c r="AS81"/>
  <c r="AR81"/>
  <c r="AQ81"/>
  <c r="AP81"/>
  <c r="AO81"/>
  <c r="AM81"/>
  <c r="AL81"/>
  <c r="AK81"/>
  <c r="Z81"/>
  <c r="AJ81"/>
  <c r="AI81"/>
  <c r="AH81"/>
  <c r="AG81"/>
  <c r="AF81"/>
  <c r="AE81"/>
  <c r="AW76"/>
  <c r="AV76"/>
  <c r="AA76"/>
  <c r="AU76"/>
  <c r="AT76"/>
  <c r="AS76"/>
  <c r="AR76"/>
  <c r="AQ76"/>
  <c r="AP76"/>
  <c r="AO76"/>
  <c r="AM76"/>
  <c r="AL76"/>
  <c r="Z76"/>
  <c r="AK76"/>
  <c r="AJ76"/>
  <c r="AI76"/>
  <c r="AH76"/>
  <c r="AG76"/>
  <c r="AF76"/>
  <c r="AE76"/>
  <c r="AW69"/>
  <c r="AV69"/>
  <c r="AA69"/>
  <c r="AU69"/>
  <c r="AT69"/>
  <c r="AS69"/>
  <c r="AR69"/>
  <c r="AQ69"/>
  <c r="AP69"/>
  <c r="AO69"/>
  <c r="AM69"/>
  <c r="AL69"/>
  <c r="Z69"/>
  <c r="AK69"/>
  <c r="AJ69"/>
  <c r="AI69"/>
  <c r="AH69"/>
  <c r="AG69"/>
  <c r="AF69"/>
  <c r="AE69"/>
  <c r="AW63"/>
  <c r="AA63"/>
  <c r="AV63"/>
  <c r="AU63"/>
  <c r="AT63"/>
  <c r="AS63"/>
  <c r="AR63"/>
  <c r="AQ63"/>
  <c r="AP63"/>
  <c r="AO63"/>
  <c r="AM63"/>
  <c r="Z63"/>
  <c r="AL63"/>
  <c r="AK63"/>
  <c r="AJ63"/>
  <c r="AI63"/>
  <c r="AH63"/>
  <c r="AG63"/>
  <c r="AF63"/>
  <c r="AE63"/>
  <c r="AW56"/>
  <c r="AV56"/>
  <c r="AU56"/>
  <c r="AA56"/>
  <c r="AT56"/>
  <c r="AS56"/>
  <c r="AR56"/>
  <c r="AQ56"/>
  <c r="AP56"/>
  <c r="AO56"/>
  <c r="AM56"/>
  <c r="AL56"/>
  <c r="AK56"/>
  <c r="Z56"/>
  <c r="AJ56"/>
  <c r="AI56"/>
  <c r="AH56"/>
  <c r="AG56"/>
  <c r="AF56"/>
  <c r="AE56"/>
  <c r="AA113"/>
  <c r="AW113"/>
  <c r="AV113"/>
  <c r="AU113"/>
  <c r="AT113"/>
  <c r="AS113"/>
  <c r="AR113"/>
  <c r="AQ113"/>
  <c r="AP113"/>
  <c r="AO113"/>
  <c r="Z113"/>
  <c r="AM113"/>
  <c r="AL113"/>
  <c r="AK113"/>
  <c r="AJ113"/>
  <c r="AI113"/>
  <c r="AH113"/>
  <c r="AG113"/>
  <c r="AF113"/>
  <c r="AE113"/>
  <c r="AA106"/>
  <c r="AW106"/>
  <c r="AV106"/>
  <c r="AU106"/>
  <c r="AT106"/>
  <c r="AS106"/>
  <c r="AR106"/>
  <c r="AQ106"/>
  <c r="AP106"/>
  <c r="AO106"/>
  <c r="Z106"/>
  <c r="AM106"/>
  <c r="AL106"/>
  <c r="AK106"/>
  <c r="AJ106"/>
  <c r="AI106"/>
  <c r="AH106"/>
  <c r="AG106"/>
  <c r="AF106"/>
  <c r="AE106"/>
  <c r="AA95"/>
  <c r="AW95"/>
  <c r="AV95"/>
  <c r="AU95"/>
  <c r="AT95"/>
  <c r="AS95"/>
  <c r="AR95"/>
  <c r="AQ95"/>
  <c r="AP95"/>
  <c r="AO95"/>
  <c r="Z95"/>
  <c r="AM95"/>
  <c r="AL95"/>
  <c r="AK95"/>
  <c r="AJ95"/>
  <c r="AI95"/>
  <c r="AH95"/>
  <c r="AG95"/>
  <c r="AF95"/>
  <c r="AE95"/>
  <c r="AA37"/>
  <c r="AW37"/>
  <c r="AV37"/>
  <c r="AU37"/>
  <c r="AT37"/>
  <c r="AS37"/>
  <c r="AR37"/>
  <c r="AQ37"/>
  <c r="AP37"/>
  <c r="AO37"/>
  <c r="Z37"/>
  <c r="AM37"/>
  <c r="AL37"/>
  <c r="AK37"/>
  <c r="AJ37"/>
  <c r="AI37"/>
  <c r="AH37"/>
  <c r="AG37"/>
  <c r="AF37"/>
  <c r="AE37"/>
  <c r="AA147"/>
  <c r="AW147"/>
  <c r="AV147"/>
  <c r="AU147"/>
  <c r="AT147"/>
  <c r="AS147"/>
  <c r="AR147"/>
  <c r="AQ147"/>
  <c r="AP147"/>
  <c r="AO147"/>
  <c r="Z147"/>
  <c r="AM147"/>
  <c r="AL147"/>
  <c r="AK147"/>
  <c r="AJ147"/>
  <c r="AI147"/>
  <c r="AH147"/>
  <c r="AG147"/>
  <c r="AF147"/>
  <c r="AE147"/>
  <c r="AA94"/>
  <c r="AW94"/>
  <c r="AV94"/>
  <c r="AU94"/>
  <c r="AT94"/>
  <c r="AS94"/>
  <c r="AR94"/>
  <c r="AQ94"/>
  <c r="AP94"/>
  <c r="AO94"/>
  <c r="Z94"/>
  <c r="AM94"/>
  <c r="AL94"/>
  <c r="AK94"/>
  <c r="AJ94"/>
  <c r="AI94"/>
  <c r="AH94"/>
  <c r="AG94"/>
  <c r="AF94"/>
  <c r="AE94"/>
  <c r="AW80"/>
  <c r="AV80"/>
  <c r="AU80"/>
  <c r="AA80"/>
  <c r="AT80"/>
  <c r="AS80"/>
  <c r="AR80"/>
  <c r="AQ80"/>
  <c r="AP80"/>
  <c r="AO80"/>
  <c r="AM80"/>
  <c r="AL80"/>
  <c r="AK80"/>
  <c r="Z80"/>
  <c r="AJ80"/>
  <c r="AI80"/>
  <c r="AH80"/>
  <c r="AG80"/>
  <c r="AF80"/>
  <c r="AE80"/>
  <c r="AW75"/>
  <c r="AV75"/>
  <c r="AA75"/>
  <c r="AU75"/>
  <c r="AT75"/>
  <c r="AS75"/>
  <c r="AR75"/>
  <c r="AQ75"/>
  <c r="AP75"/>
  <c r="AO75"/>
  <c r="AM75"/>
  <c r="AL75"/>
  <c r="Z75"/>
  <c r="AK75"/>
  <c r="AJ75"/>
  <c r="AI75"/>
  <c r="AH75"/>
  <c r="AG75"/>
  <c r="AF75"/>
  <c r="AE75"/>
  <c r="AW68"/>
  <c r="AV68"/>
  <c r="AA68"/>
  <c r="AU68"/>
  <c r="AT68"/>
  <c r="AS68"/>
  <c r="AR68"/>
  <c r="AQ68"/>
  <c r="AP68"/>
  <c r="AO68"/>
  <c r="AM68"/>
  <c r="AL68"/>
  <c r="Z68"/>
  <c r="AK68"/>
  <c r="AJ68"/>
  <c r="AI68"/>
  <c r="AH68"/>
  <c r="AG68"/>
  <c r="AF68"/>
  <c r="AE68"/>
  <c r="AW62"/>
  <c r="AA62"/>
  <c r="AV62"/>
  <c r="AU62"/>
  <c r="AT62"/>
  <c r="AS62"/>
  <c r="AR62"/>
  <c r="AQ62"/>
  <c r="AP62"/>
  <c r="AO62"/>
  <c r="AM62"/>
  <c r="Z62"/>
  <c r="AL62"/>
  <c r="AK62"/>
  <c r="AJ62"/>
  <c r="AI62"/>
  <c r="AH62"/>
  <c r="AG62"/>
  <c r="AF62"/>
  <c r="AE62"/>
  <c r="AA93"/>
  <c r="AW93"/>
  <c r="AV93"/>
  <c r="AU93"/>
  <c r="AT93"/>
  <c r="AS93"/>
  <c r="AR93"/>
  <c r="AQ93"/>
  <c r="AP93"/>
  <c r="AO93"/>
  <c r="Z93"/>
  <c r="AM93"/>
  <c r="AL93"/>
  <c r="AK93"/>
  <c r="AJ93"/>
  <c r="AI93"/>
  <c r="AH93"/>
  <c r="AG93"/>
  <c r="AF93"/>
  <c r="AE93"/>
  <c r="AW52"/>
  <c r="AV52"/>
  <c r="AU52"/>
  <c r="AT52"/>
  <c r="AA52"/>
  <c r="AS52"/>
  <c r="AR52"/>
  <c r="AQ52"/>
  <c r="AP52"/>
  <c r="AO52"/>
  <c r="AM52"/>
  <c r="AL52"/>
  <c r="AK52"/>
  <c r="AJ52"/>
  <c r="Z52"/>
  <c r="AI52"/>
  <c r="AH52"/>
  <c r="AG52"/>
  <c r="AF52"/>
  <c r="AE52"/>
  <c r="AW47"/>
  <c r="AV47"/>
  <c r="AU47"/>
  <c r="AT47"/>
  <c r="AA47"/>
  <c r="AS47"/>
  <c r="AR47"/>
  <c r="AQ47"/>
  <c r="AP47"/>
  <c r="AO47"/>
  <c r="AM47"/>
  <c r="AL47"/>
  <c r="AK47"/>
  <c r="AJ47"/>
  <c r="Z47"/>
  <c r="AI47"/>
  <c r="AH47"/>
  <c r="AG47"/>
  <c r="AF47"/>
  <c r="AE47"/>
  <c r="AA92"/>
  <c r="AW92"/>
  <c r="AV92"/>
  <c r="AU92"/>
  <c r="AT92"/>
  <c r="AS92"/>
  <c r="AR92"/>
  <c r="AQ92"/>
  <c r="AP92"/>
  <c r="AO92"/>
  <c r="Z92"/>
  <c r="AM92"/>
  <c r="AL92"/>
  <c r="AK92"/>
  <c r="AJ92"/>
  <c r="AI92"/>
  <c r="AH92"/>
  <c r="AG92"/>
  <c r="AF92"/>
  <c r="AE92"/>
  <c r="AA143"/>
  <c r="AW143"/>
  <c r="AV143"/>
  <c r="AU143"/>
  <c r="AT143"/>
  <c r="AS143"/>
  <c r="AR143"/>
  <c r="AQ143"/>
  <c r="AP143"/>
  <c r="AO143"/>
  <c r="Z143"/>
  <c r="AM143"/>
  <c r="AL143"/>
  <c r="AK143"/>
  <c r="AJ143"/>
  <c r="AI143"/>
  <c r="AH143"/>
  <c r="AG143"/>
  <c r="AF143"/>
  <c r="AE143"/>
  <c r="Z237"/>
  <c r="AM237"/>
  <c r="AL237"/>
  <c r="AK237"/>
  <c r="AJ237"/>
  <c r="AI237"/>
  <c r="AH237"/>
  <c r="AG237"/>
  <c r="AF237"/>
  <c r="AE237"/>
  <c r="AA72"/>
  <c r="AW72"/>
  <c r="AV72"/>
  <c r="AU72"/>
  <c r="AT72"/>
  <c r="AS72"/>
  <c r="AR72"/>
  <c r="AQ72"/>
  <c r="AP72"/>
  <c r="AO72"/>
  <c r="Z72"/>
  <c r="AM72"/>
  <c r="AL72"/>
  <c r="AK72"/>
  <c r="AJ72"/>
  <c r="AI72"/>
  <c r="AH72"/>
  <c r="AG72"/>
  <c r="AF72"/>
  <c r="AE72"/>
  <c r="AA91"/>
  <c r="AW91"/>
  <c r="AV91"/>
  <c r="AU91"/>
  <c r="AT91"/>
  <c r="AS91"/>
  <c r="AR91"/>
  <c r="AQ91"/>
  <c r="AP91"/>
  <c r="AO91"/>
  <c r="Z91"/>
  <c r="AM91"/>
  <c r="AL91"/>
  <c r="AK91"/>
  <c r="AJ91"/>
  <c r="AI91"/>
  <c r="AH91"/>
  <c r="AG91"/>
  <c r="AF91"/>
  <c r="AE91"/>
  <c r="AA90"/>
  <c r="AW90"/>
  <c r="AV90"/>
  <c r="AU90"/>
  <c r="AT90"/>
  <c r="AS90"/>
  <c r="AR90"/>
  <c r="AQ90"/>
  <c r="AP90"/>
  <c r="AO90"/>
  <c r="Z90"/>
  <c r="AM90"/>
  <c r="AL90"/>
  <c r="AK90"/>
  <c r="AJ90"/>
  <c r="AI90"/>
  <c r="AH90"/>
  <c r="AG90"/>
  <c r="AF90"/>
  <c r="AE90"/>
  <c r="AA142"/>
  <c r="AW142"/>
  <c r="AV142"/>
  <c r="AU142"/>
  <c r="AT142"/>
  <c r="AS142"/>
  <c r="AR142"/>
  <c r="AQ142"/>
  <c r="AP142"/>
  <c r="AO142"/>
  <c r="Z142"/>
  <c r="AM142"/>
  <c r="AL142"/>
  <c r="AK142"/>
  <c r="AJ142"/>
  <c r="AI142"/>
  <c r="AH142"/>
  <c r="AG142"/>
  <c r="AF142"/>
  <c r="AE142"/>
  <c r="AA89"/>
  <c r="AW89"/>
  <c r="AV89"/>
  <c r="AU89"/>
  <c r="AT89"/>
  <c r="AS89"/>
  <c r="AR89"/>
  <c r="AQ89"/>
  <c r="AP89"/>
  <c r="AO89"/>
  <c r="Z89"/>
  <c r="AM89"/>
  <c r="AL89"/>
  <c r="AK89"/>
  <c r="AJ89"/>
  <c r="AI89"/>
  <c r="AH89"/>
  <c r="AG89"/>
  <c r="AF89"/>
  <c r="AE89"/>
  <c r="AA112"/>
  <c r="AW112"/>
  <c r="AV112"/>
  <c r="AU112"/>
  <c r="AT112"/>
  <c r="AS112"/>
  <c r="AR112"/>
  <c r="AQ112"/>
  <c r="AP112"/>
  <c r="AO112"/>
  <c r="Z112"/>
  <c r="AM112"/>
  <c r="AL112"/>
  <c r="AK112"/>
  <c r="AJ112"/>
  <c r="AI112"/>
  <c r="AH112"/>
  <c r="AG112"/>
  <c r="AF112"/>
  <c r="AE112"/>
  <c r="AW42"/>
  <c r="AV42"/>
  <c r="AU42"/>
  <c r="AA42"/>
  <c r="AT42"/>
  <c r="AS42"/>
  <c r="AR42"/>
  <c r="AQ42"/>
  <c r="AP42"/>
  <c r="AO42"/>
  <c r="AM42"/>
  <c r="AL42"/>
  <c r="AK42"/>
  <c r="Z42"/>
  <c r="AJ42"/>
  <c r="AI42"/>
  <c r="AH42"/>
  <c r="AG42"/>
  <c r="AF42"/>
  <c r="AE42"/>
  <c r="AW32"/>
  <c r="AA32"/>
  <c r="AV32"/>
  <c r="AU32"/>
  <c r="AT32"/>
  <c r="AS32"/>
  <c r="AR32"/>
  <c r="AQ32"/>
  <c r="AP32"/>
  <c r="AO32"/>
  <c r="AM32"/>
  <c r="Z32"/>
  <c r="AL32"/>
  <c r="AK32"/>
  <c r="AJ32"/>
  <c r="AI32"/>
  <c r="AH32"/>
  <c r="AG32"/>
  <c r="AF32"/>
  <c r="AE32"/>
  <c r="AW122"/>
  <c r="AA122"/>
  <c r="AV122"/>
  <c r="AU122"/>
  <c r="AT122"/>
  <c r="AS122"/>
  <c r="AR122"/>
  <c r="AQ122"/>
  <c r="AP122"/>
  <c r="AO122"/>
  <c r="AM122"/>
  <c r="Z122"/>
  <c r="AL122"/>
  <c r="AK122"/>
  <c r="AJ122"/>
  <c r="AI122"/>
  <c r="AH122"/>
  <c r="AG122"/>
  <c r="AF122"/>
  <c r="AE122"/>
  <c r="AW121"/>
  <c r="AA121"/>
  <c r="AV121"/>
  <c r="AU121"/>
  <c r="AT121"/>
  <c r="AS121"/>
  <c r="AR121"/>
  <c r="AQ121"/>
  <c r="AP121"/>
  <c r="AO121"/>
  <c r="AM121"/>
  <c r="Z121"/>
  <c r="AL121"/>
  <c r="AK121"/>
  <c r="AJ121"/>
  <c r="AI121"/>
  <c r="AH121"/>
  <c r="AG121"/>
  <c r="AF121"/>
  <c r="AE121"/>
  <c r="Z194"/>
  <c r="AM194"/>
  <c r="AL194"/>
  <c r="AK194"/>
  <c r="AJ194"/>
  <c r="AI194"/>
  <c r="AH194"/>
  <c r="AG194"/>
  <c r="AF194"/>
  <c r="AE194"/>
  <c r="AW23"/>
  <c r="AA23"/>
  <c r="AV23"/>
  <c r="AU23"/>
  <c r="AT23"/>
  <c r="AS23"/>
  <c r="AR23"/>
  <c r="AQ23"/>
  <c r="AP23"/>
  <c r="AO23"/>
  <c r="AM23"/>
  <c r="Z23"/>
  <c r="AL23"/>
  <c r="AK23"/>
  <c r="AJ23"/>
  <c r="AI23"/>
  <c r="AH23"/>
  <c r="AG23"/>
  <c r="AF23"/>
  <c r="AE23"/>
  <c r="AW55"/>
  <c r="AV55"/>
  <c r="AU55"/>
  <c r="AA55"/>
  <c r="AT55"/>
  <c r="AS55"/>
  <c r="AR55"/>
  <c r="AQ55"/>
  <c r="AP55"/>
  <c r="AO55"/>
  <c r="AM55"/>
  <c r="AL55"/>
  <c r="AK55"/>
  <c r="Z55"/>
  <c r="AJ55"/>
  <c r="AI55"/>
  <c r="AH55"/>
  <c r="AG55"/>
  <c r="AF55"/>
  <c r="AE55"/>
  <c r="AW51"/>
  <c r="AV51"/>
  <c r="AU51"/>
  <c r="AT51"/>
  <c r="AA51"/>
  <c r="AS51"/>
  <c r="AR51"/>
  <c r="AQ51"/>
  <c r="AP51"/>
  <c r="AO51"/>
  <c r="AM51"/>
  <c r="AL51"/>
  <c r="AK51"/>
  <c r="AJ51"/>
  <c r="Z51"/>
  <c r="AI51"/>
  <c r="AH51"/>
  <c r="AG51"/>
  <c r="AF51"/>
  <c r="AE51"/>
  <c r="AW46"/>
  <c r="AV46"/>
  <c r="AU46"/>
  <c r="AT46"/>
  <c r="AA46"/>
  <c r="AS46"/>
  <c r="AR46"/>
  <c r="AQ46"/>
  <c r="AP46"/>
  <c r="AO46"/>
  <c r="AM46"/>
  <c r="AL46"/>
  <c r="AK46"/>
  <c r="AJ46"/>
  <c r="Z46"/>
  <c r="AI46"/>
  <c r="AH46"/>
  <c r="AG46"/>
  <c r="AF46"/>
  <c r="AE46"/>
  <c r="AW41"/>
  <c r="AV41"/>
  <c r="AU41"/>
  <c r="AA41"/>
  <c r="AT41"/>
  <c r="AS41"/>
  <c r="AR41"/>
  <c r="AQ41"/>
  <c r="AP41"/>
  <c r="AO41"/>
  <c r="AM41"/>
  <c r="AL41"/>
  <c r="AK41"/>
  <c r="Z41"/>
  <c r="AJ41"/>
  <c r="AI41"/>
  <c r="AH41"/>
  <c r="AG41"/>
  <c r="AF41"/>
  <c r="AE41"/>
  <c r="AW139"/>
  <c r="AA139"/>
  <c r="AV139"/>
  <c r="AU139"/>
  <c r="AT139"/>
  <c r="AS139"/>
  <c r="AR139"/>
  <c r="AQ139"/>
  <c r="AP139"/>
  <c r="AO139"/>
  <c r="AM139"/>
  <c r="Z139"/>
  <c r="AL139"/>
  <c r="AK139"/>
  <c r="AJ139"/>
  <c r="AI139"/>
  <c r="AH139"/>
  <c r="AG139"/>
  <c r="AF139"/>
  <c r="AE139"/>
  <c r="AW61"/>
  <c r="AA61"/>
  <c r="AV61"/>
  <c r="AU61"/>
  <c r="AT61"/>
  <c r="AS61"/>
  <c r="AR61"/>
  <c r="AQ61"/>
  <c r="AP61"/>
  <c r="AO61"/>
  <c r="AM61"/>
  <c r="Z61"/>
  <c r="AL61"/>
  <c r="AK61"/>
  <c r="AJ61"/>
  <c r="AI61"/>
  <c r="AH61"/>
  <c r="AG61"/>
  <c r="AF61"/>
  <c r="AE61"/>
  <c r="AW54"/>
  <c r="AV54"/>
  <c r="AU54"/>
  <c r="AA54"/>
  <c r="AT54"/>
  <c r="AS54"/>
  <c r="AR54"/>
  <c r="AQ54"/>
  <c r="AP54"/>
  <c r="AO54"/>
  <c r="AM54"/>
  <c r="AL54"/>
  <c r="AK54"/>
  <c r="Z54"/>
  <c r="AJ54"/>
  <c r="AI54"/>
  <c r="AH54"/>
  <c r="AG54"/>
  <c r="AF54"/>
  <c r="AE54"/>
  <c r="AW50"/>
  <c r="AV50"/>
  <c r="AU50"/>
  <c r="AT50"/>
  <c r="AA50"/>
  <c r="AS50"/>
  <c r="AR50"/>
  <c r="AQ50"/>
  <c r="AP50"/>
  <c r="AO50"/>
  <c r="AM50"/>
  <c r="AL50"/>
  <c r="AK50"/>
  <c r="AJ50"/>
  <c r="Z50"/>
  <c r="AI50"/>
  <c r="AH50"/>
  <c r="AG50"/>
  <c r="AF50"/>
  <c r="AE50"/>
  <c r="AW40"/>
  <c r="AV40"/>
  <c r="AU40"/>
  <c r="AA40"/>
  <c r="AT40"/>
  <c r="AS40"/>
  <c r="AR40"/>
  <c r="AQ40"/>
  <c r="AP40"/>
  <c r="AO40"/>
  <c r="AM40"/>
  <c r="AL40"/>
  <c r="AK40"/>
  <c r="Z40"/>
  <c r="AJ40"/>
  <c r="AI40"/>
  <c r="AH40"/>
  <c r="AG40"/>
  <c r="AF40"/>
  <c r="AE40"/>
  <c r="AA105"/>
  <c r="AW105"/>
  <c r="AV105"/>
  <c r="AU105"/>
  <c r="AT105"/>
  <c r="AS105"/>
  <c r="AR105"/>
  <c r="AQ105"/>
  <c r="AP105"/>
  <c r="AO105"/>
  <c r="Z105"/>
  <c r="AM105"/>
  <c r="AL105"/>
  <c r="AK105"/>
  <c r="AJ105"/>
  <c r="AI105"/>
  <c r="AH105"/>
  <c r="AG105"/>
  <c r="AF105"/>
  <c r="AE105"/>
  <c r="AW79"/>
  <c r="AV79"/>
  <c r="AU79"/>
  <c r="AA79"/>
  <c r="AT79"/>
  <c r="AS79"/>
  <c r="AR79"/>
  <c r="AQ79"/>
  <c r="AP79"/>
  <c r="AO79"/>
  <c r="AM79"/>
  <c r="AL79"/>
  <c r="AK79"/>
  <c r="Z79"/>
  <c r="AJ79"/>
  <c r="AI79"/>
  <c r="AH79"/>
  <c r="AG79"/>
  <c r="AF79"/>
  <c r="AE79"/>
  <c r="AW67"/>
  <c r="AV67"/>
  <c r="AA67"/>
  <c r="AU67"/>
  <c r="AT67"/>
  <c r="AS67"/>
  <c r="AR67"/>
  <c r="AQ67"/>
  <c r="AP67"/>
  <c r="AO67"/>
  <c r="AM67"/>
  <c r="AL67"/>
  <c r="Z67"/>
  <c r="AK67"/>
  <c r="AJ67"/>
  <c r="AI67"/>
  <c r="AH67"/>
  <c r="AG67"/>
  <c r="AF67"/>
  <c r="AE67"/>
  <c r="AW138"/>
  <c r="AA138"/>
  <c r="AV138"/>
  <c r="AU138"/>
  <c r="AT138"/>
  <c r="AS138"/>
  <c r="AR138"/>
  <c r="AQ138"/>
  <c r="AP138"/>
  <c r="AO138"/>
  <c r="AM138"/>
  <c r="Z138"/>
  <c r="AL138"/>
  <c r="AK138"/>
  <c r="AJ138"/>
  <c r="AI138"/>
  <c r="AH138"/>
  <c r="AG138"/>
  <c r="AF138"/>
  <c r="AE138"/>
  <c r="AA104"/>
  <c r="AW104"/>
  <c r="AV104"/>
  <c r="AU104"/>
  <c r="AT104"/>
  <c r="AS104"/>
  <c r="AR104"/>
  <c r="AQ104"/>
  <c r="AP104"/>
  <c r="AO104"/>
  <c r="Z104"/>
  <c r="AM104"/>
  <c r="AL104"/>
  <c r="AK104"/>
  <c r="AJ104"/>
  <c r="AI104"/>
  <c r="AH104"/>
  <c r="AG104"/>
  <c r="AF104"/>
  <c r="AE104"/>
  <c r="AW78"/>
  <c r="AV78"/>
  <c r="AU78"/>
  <c r="AA78"/>
  <c r="AT78"/>
  <c r="AS78"/>
  <c r="AR78"/>
  <c r="AQ78"/>
  <c r="AP78"/>
  <c r="AO78"/>
  <c r="AM78"/>
  <c r="AL78"/>
  <c r="AK78"/>
  <c r="Z78"/>
  <c r="AJ78"/>
  <c r="AI78"/>
  <c r="AH78"/>
  <c r="AG78"/>
  <c r="AF78"/>
  <c r="AE78"/>
  <c r="AW66"/>
  <c r="AV66"/>
  <c r="AA66"/>
  <c r="AU66"/>
  <c r="AT66"/>
  <c r="AS66"/>
  <c r="AR66"/>
  <c r="AQ66"/>
  <c r="AP66"/>
  <c r="AO66"/>
  <c r="AM66"/>
  <c r="AL66"/>
  <c r="Z66"/>
  <c r="AK66"/>
  <c r="AJ66"/>
  <c r="AI66"/>
  <c r="AH66"/>
  <c r="AG66"/>
  <c r="AF66"/>
  <c r="AE66"/>
  <c r="AW74"/>
  <c r="AV74"/>
  <c r="AA74"/>
  <c r="AU74"/>
  <c r="AT74"/>
  <c r="AS74"/>
  <c r="AR74"/>
  <c r="AQ74"/>
  <c r="AP74"/>
  <c r="AO74"/>
  <c r="AM74"/>
  <c r="AL74"/>
  <c r="Z74"/>
  <c r="AK74"/>
  <c r="AJ74"/>
  <c r="AI74"/>
  <c r="AH74"/>
  <c r="AG74"/>
  <c r="AF74"/>
  <c r="AE74"/>
  <c r="AW60"/>
  <c r="AA60"/>
  <c r="AV60"/>
  <c r="AU60"/>
  <c r="AT60"/>
  <c r="AS60"/>
  <c r="AR60"/>
  <c r="AQ60"/>
  <c r="AP60"/>
  <c r="AO60"/>
  <c r="AM60"/>
  <c r="Z60"/>
  <c r="AL60"/>
  <c r="AK60"/>
  <c r="AJ60"/>
  <c r="AI60"/>
  <c r="AH60"/>
  <c r="AG60"/>
  <c r="AF60"/>
  <c r="AE60"/>
  <c r="AW39"/>
  <c r="AV39"/>
  <c r="AU39"/>
  <c r="AA39"/>
  <c r="AT39"/>
  <c r="AS39"/>
  <c r="AR39"/>
  <c r="AQ39"/>
  <c r="AP39"/>
  <c r="AO39"/>
  <c r="AM39"/>
  <c r="AL39"/>
  <c r="AK39"/>
  <c r="Z39"/>
  <c r="AJ39"/>
  <c r="AI39"/>
  <c r="AH39"/>
  <c r="AG39"/>
  <c r="AF39"/>
  <c r="AE39"/>
  <c r="AW53"/>
  <c r="AV53"/>
  <c r="AU53"/>
  <c r="AA53"/>
  <c r="AT53"/>
  <c r="AS53"/>
  <c r="AR53"/>
  <c r="AQ53"/>
  <c r="AP53"/>
  <c r="AO53"/>
  <c r="AM53"/>
  <c r="AL53"/>
  <c r="AK53"/>
  <c r="Z53"/>
  <c r="AJ53"/>
  <c r="AI53"/>
  <c r="AH53"/>
  <c r="AG53"/>
  <c r="AF53"/>
  <c r="AE53"/>
  <c r="AA111"/>
  <c r="AW111"/>
  <c r="AV111"/>
  <c r="AU111"/>
  <c r="AT111"/>
  <c r="AS111"/>
  <c r="AR111"/>
  <c r="AQ111"/>
  <c r="AP111"/>
  <c r="AO111"/>
  <c r="Z111"/>
  <c r="AM111"/>
  <c r="AL111"/>
  <c r="AK111"/>
  <c r="AJ111"/>
  <c r="AI111"/>
  <c r="AH111"/>
  <c r="AG111"/>
  <c r="AF111"/>
  <c r="AE111"/>
  <c r="Z201"/>
  <c r="AM201"/>
  <c r="AL201"/>
  <c r="AK201"/>
  <c r="AJ201"/>
  <c r="AI201"/>
  <c r="AH201"/>
  <c r="AG201"/>
  <c r="AF201"/>
  <c r="AE201"/>
  <c r="AW73"/>
  <c r="AV73"/>
  <c r="AA73"/>
  <c r="AU73"/>
  <c r="AT73"/>
  <c r="AS73"/>
  <c r="AR73"/>
  <c r="AQ73"/>
  <c r="AP73"/>
  <c r="AO73"/>
  <c r="AM73"/>
  <c r="AL73"/>
  <c r="Z73"/>
  <c r="AK73"/>
  <c r="AJ73"/>
  <c r="AI73"/>
  <c r="AH73"/>
  <c r="AG73"/>
  <c r="AF73"/>
  <c r="AE73"/>
  <c r="AW49"/>
  <c r="AV49"/>
  <c r="AU49"/>
  <c r="AT49"/>
  <c r="AA49"/>
  <c r="AS49"/>
  <c r="AR49"/>
  <c r="AQ49"/>
  <c r="AP49"/>
  <c r="AO49"/>
  <c r="AM49"/>
  <c r="AL49"/>
  <c r="AK49"/>
  <c r="AJ49"/>
  <c r="Z49"/>
  <c r="AI49"/>
  <c r="AH49"/>
  <c r="AG49"/>
  <c r="AF49"/>
  <c r="AE49"/>
  <c r="AW45"/>
  <c r="AV45"/>
  <c r="AU45"/>
  <c r="AT45"/>
  <c r="AA45"/>
  <c r="AS45"/>
  <c r="AR45"/>
  <c r="AQ45"/>
  <c r="AP45"/>
  <c r="AO45"/>
  <c r="AM45"/>
  <c r="AL45"/>
  <c r="AK45"/>
  <c r="AJ45"/>
  <c r="Z45"/>
  <c r="AI45"/>
  <c r="AH45"/>
  <c r="AG45"/>
  <c r="AF45"/>
  <c r="AE45"/>
  <c r="AW44"/>
  <c r="AV44"/>
  <c r="AU44"/>
  <c r="AT44"/>
  <c r="AA44"/>
  <c r="AS44"/>
  <c r="AR44"/>
  <c r="AQ44"/>
  <c r="AP44"/>
  <c r="AO44"/>
  <c r="AM44"/>
  <c r="AL44"/>
  <c r="AK44"/>
  <c r="AJ44"/>
  <c r="Z44"/>
  <c r="AI44"/>
  <c r="AH44"/>
  <c r="AG44"/>
  <c r="AF44"/>
  <c r="AE44"/>
  <c r="AW31"/>
  <c r="AA31"/>
  <c r="AV31"/>
  <c r="AU31"/>
  <c r="AT31"/>
  <c r="AS31"/>
  <c r="AR31"/>
  <c r="AQ31"/>
  <c r="AP31"/>
  <c r="AO31"/>
  <c r="AM31"/>
  <c r="Z31"/>
  <c r="AL31"/>
  <c r="AK31"/>
  <c r="AJ31"/>
  <c r="AI31"/>
  <c r="AH31"/>
  <c r="AG31"/>
  <c r="AF31"/>
  <c r="AE31"/>
  <c r="AA162"/>
  <c r="AW162"/>
  <c r="AV162"/>
  <c r="AU162"/>
  <c r="AT162"/>
  <c r="AS162"/>
  <c r="AR162"/>
  <c r="AQ162"/>
  <c r="AP162"/>
  <c r="AO162"/>
  <c r="Z162"/>
  <c r="AM162"/>
  <c r="AL162"/>
  <c r="AK162"/>
  <c r="AJ162"/>
  <c r="AI162"/>
  <c r="AH162"/>
  <c r="AG162"/>
  <c r="AF162"/>
  <c r="AE162"/>
  <c r="AW30"/>
  <c r="AA30"/>
  <c r="AV30"/>
  <c r="AU30"/>
  <c r="AT30"/>
  <c r="AS30"/>
  <c r="AR30"/>
  <c r="AQ30"/>
  <c r="AP30"/>
  <c r="AO30"/>
  <c r="AM30"/>
  <c r="Z30"/>
  <c r="AL30"/>
  <c r="AK30"/>
  <c r="AJ30"/>
  <c r="AI30"/>
  <c r="AH30"/>
  <c r="AG30"/>
  <c r="AF30"/>
  <c r="AE30"/>
  <c r="AW243"/>
  <c r="AA243"/>
  <c r="AV243"/>
  <c r="AU243"/>
  <c r="AT243"/>
  <c r="AS243"/>
  <c r="AR243"/>
  <c r="AQ243"/>
  <c r="AP243"/>
  <c r="AO243"/>
  <c r="AM243"/>
  <c r="Z243"/>
  <c r="AL243"/>
  <c r="AK243"/>
  <c r="AJ243"/>
  <c r="AI243"/>
  <c r="AH243"/>
  <c r="AG243"/>
  <c r="AF243"/>
  <c r="AE243"/>
  <c r="Z240"/>
  <c r="AM240"/>
  <c r="AL240"/>
  <c r="AK240"/>
  <c r="AJ240"/>
  <c r="AI240"/>
  <c r="AH240"/>
  <c r="AG240"/>
  <c r="AF240"/>
  <c r="AE240"/>
  <c r="Z233"/>
  <c r="AM233"/>
  <c r="AL233"/>
  <c r="AK233"/>
  <c r="AJ233"/>
  <c r="AI233"/>
  <c r="AH233"/>
  <c r="AG233"/>
  <c r="AF233"/>
  <c r="AE233"/>
  <c r="AW120"/>
  <c r="AA120"/>
  <c r="AV120"/>
  <c r="AU120"/>
  <c r="AT120"/>
  <c r="AS120"/>
  <c r="AR120"/>
  <c r="AQ120"/>
  <c r="AP120"/>
  <c r="AO120"/>
  <c r="AM120"/>
  <c r="Z120"/>
  <c r="AL120"/>
  <c r="AK120"/>
  <c r="AJ120"/>
  <c r="AI120"/>
  <c r="AH120"/>
  <c r="AG120"/>
  <c r="AF120"/>
  <c r="AE120"/>
  <c r="AW172"/>
  <c r="AA172"/>
  <c r="AV172"/>
  <c r="AU172"/>
  <c r="AT172"/>
  <c r="AS172"/>
  <c r="AR172"/>
  <c r="AQ172"/>
  <c r="AP172"/>
  <c r="AO172"/>
  <c r="AM172"/>
  <c r="Z172"/>
  <c r="AL172"/>
  <c r="AK172"/>
  <c r="AJ172"/>
  <c r="AI172"/>
  <c r="AH172"/>
  <c r="AG172"/>
  <c r="AF172"/>
  <c r="AE172"/>
  <c r="Z209"/>
  <c r="AM209"/>
  <c r="AL209"/>
  <c r="AK209"/>
  <c r="AJ209"/>
  <c r="AI209"/>
  <c r="AH209"/>
  <c r="AG209"/>
  <c r="AF209"/>
  <c r="AE209"/>
  <c r="AW11"/>
  <c r="AA11"/>
  <c r="AV11"/>
  <c r="AU11"/>
  <c r="AT11"/>
  <c r="AS11"/>
  <c r="AR11"/>
  <c r="AQ11"/>
  <c r="AP11"/>
  <c r="AO11"/>
  <c r="AM11"/>
  <c r="Z11"/>
  <c r="AL11"/>
  <c r="AK11"/>
  <c r="AJ11"/>
  <c r="AI11"/>
  <c r="AH11"/>
  <c r="AG11"/>
  <c r="AF11"/>
  <c r="AE11"/>
  <c r="AW119"/>
  <c r="AA119"/>
  <c r="AV119"/>
  <c r="AU119"/>
  <c r="AT119"/>
  <c r="AS119"/>
  <c r="AR119"/>
  <c r="AQ119"/>
  <c r="AP119"/>
  <c r="AO119"/>
  <c r="AM119"/>
  <c r="Z119"/>
  <c r="AL119"/>
  <c r="AK119"/>
  <c r="AJ119"/>
  <c r="AI119"/>
  <c r="AH119"/>
  <c r="AG119"/>
  <c r="AF119"/>
  <c r="AE119"/>
  <c r="AW171"/>
  <c r="AA171"/>
  <c r="AV171"/>
  <c r="AU171"/>
  <c r="AT171"/>
  <c r="AS171"/>
  <c r="AR171"/>
  <c r="AQ171"/>
  <c r="AP171"/>
  <c r="AO171"/>
  <c r="AM171"/>
  <c r="Z171"/>
  <c r="AL171"/>
  <c r="AK171"/>
  <c r="AJ171"/>
  <c r="AI171"/>
  <c r="AH171"/>
  <c r="AG171"/>
  <c r="AF171"/>
  <c r="AE171"/>
  <c r="AW246"/>
  <c r="AA246"/>
  <c r="AV246"/>
  <c r="AU246"/>
  <c r="AT246"/>
  <c r="AS246"/>
  <c r="AR246"/>
  <c r="AQ246"/>
  <c r="AP246"/>
  <c r="AO246"/>
  <c r="AM246"/>
  <c r="Z246"/>
  <c r="AL246"/>
  <c r="AK246"/>
  <c r="AJ246"/>
  <c r="AI246"/>
  <c r="AH246"/>
  <c r="AG246"/>
  <c r="AF246"/>
  <c r="AE246"/>
  <c r="AW29"/>
  <c r="AA29"/>
  <c r="AV29"/>
  <c r="AU29"/>
  <c r="AT29"/>
  <c r="AS29"/>
  <c r="AR29"/>
  <c r="AQ29"/>
  <c r="AP29"/>
  <c r="AO29"/>
  <c r="AM29"/>
  <c r="Z29"/>
  <c r="AL29"/>
  <c r="AK29"/>
  <c r="AJ29"/>
  <c r="AI29"/>
  <c r="AH29"/>
  <c r="AG29"/>
  <c r="AF29"/>
  <c r="AE29"/>
  <c r="AW28"/>
  <c r="AA28"/>
  <c r="AV28"/>
  <c r="AU28"/>
  <c r="AT28"/>
  <c r="AS28"/>
  <c r="AR28"/>
  <c r="AQ28"/>
  <c r="AP28"/>
  <c r="AO28"/>
  <c r="AM28"/>
  <c r="Z28"/>
  <c r="AL28"/>
  <c r="AK28"/>
  <c r="AJ28"/>
  <c r="AI28"/>
  <c r="AH28"/>
  <c r="AG28"/>
  <c r="AF28"/>
  <c r="AE28"/>
  <c r="Z208"/>
  <c r="AM208"/>
  <c r="AL208"/>
  <c r="AK208"/>
  <c r="AJ208"/>
  <c r="AI208"/>
  <c r="AH208"/>
  <c r="AG208"/>
  <c r="AF208"/>
  <c r="AE208"/>
  <c r="AW22"/>
  <c r="AA22"/>
  <c r="AV22"/>
  <c r="AU22"/>
  <c r="AT22"/>
  <c r="AS22"/>
  <c r="AR22"/>
  <c r="AQ22"/>
  <c r="AP22"/>
  <c r="AO22"/>
  <c r="AM22"/>
  <c r="Z22"/>
  <c r="AL22"/>
  <c r="AK22"/>
  <c r="AJ22"/>
  <c r="AI22"/>
  <c r="AH22"/>
  <c r="AG22"/>
  <c r="AF22"/>
  <c r="AE22"/>
  <c r="AW17"/>
  <c r="AA17"/>
  <c r="AV17"/>
  <c r="AU17"/>
  <c r="AT17"/>
  <c r="AS17"/>
  <c r="AR17"/>
  <c r="AQ17"/>
  <c r="AP17"/>
  <c r="AO17"/>
  <c r="AM17"/>
  <c r="Z17"/>
  <c r="AL17"/>
  <c r="AK17"/>
  <c r="AJ17"/>
  <c r="AI17"/>
  <c r="AH17"/>
  <c r="AG17"/>
  <c r="AF17"/>
  <c r="AE17"/>
  <c r="AW36"/>
  <c r="AV36"/>
  <c r="AU36"/>
  <c r="AA36"/>
  <c r="AT36"/>
  <c r="AS36"/>
  <c r="AR36"/>
  <c r="AQ36"/>
  <c r="AP36"/>
  <c r="AO36"/>
  <c r="AM36"/>
  <c r="AL36"/>
  <c r="AK36"/>
  <c r="Z36"/>
  <c r="AJ36"/>
  <c r="AI36"/>
  <c r="AH36"/>
  <c r="AG36"/>
  <c r="AF36"/>
  <c r="AE36"/>
  <c r="AA161"/>
  <c r="AW161"/>
  <c r="AV161"/>
  <c r="AU161"/>
  <c r="AT161"/>
  <c r="AS161"/>
  <c r="AR161"/>
  <c r="AQ161"/>
  <c r="AP161"/>
  <c r="AO161"/>
  <c r="Z161"/>
  <c r="AM161"/>
  <c r="AL161"/>
  <c r="AK161"/>
  <c r="AJ161"/>
  <c r="AI161"/>
  <c r="AH161"/>
  <c r="AG161"/>
  <c r="AF161"/>
  <c r="AE161"/>
  <c r="AA160"/>
  <c r="AW160"/>
  <c r="AV160"/>
  <c r="AU160"/>
  <c r="AT160"/>
  <c r="AS160"/>
  <c r="AR160"/>
  <c r="AQ160"/>
  <c r="AP160"/>
  <c r="AO160"/>
  <c r="Z160"/>
  <c r="AM160"/>
  <c r="AL160"/>
  <c r="AK160"/>
  <c r="AJ160"/>
  <c r="AI160"/>
  <c r="AH160"/>
  <c r="AG160"/>
  <c r="AF160"/>
  <c r="AE160"/>
  <c r="AA159"/>
  <c r="AW159"/>
  <c r="AV159"/>
  <c r="AU159"/>
  <c r="AT159"/>
  <c r="AS159"/>
  <c r="AR159"/>
  <c r="AQ159"/>
  <c r="AP159"/>
  <c r="AO159"/>
  <c r="Z159"/>
  <c r="AM159"/>
  <c r="AL159"/>
  <c r="AK159"/>
  <c r="AJ159"/>
  <c r="AI159"/>
  <c r="AH159"/>
  <c r="AG159"/>
  <c r="AF159"/>
  <c r="AE159"/>
  <c r="AA110"/>
  <c r="AW110"/>
  <c r="AV110"/>
  <c r="AU110"/>
  <c r="AT110"/>
  <c r="AS110"/>
  <c r="AR110"/>
  <c r="AQ110"/>
  <c r="AP110"/>
  <c r="AO110"/>
  <c r="Z110"/>
  <c r="AM110"/>
  <c r="AL110"/>
  <c r="AK110"/>
  <c r="AJ110"/>
  <c r="AI110"/>
  <c r="AH110"/>
  <c r="AG110"/>
  <c r="AF110"/>
  <c r="AE110"/>
  <c r="AW21"/>
  <c r="AA21"/>
  <c r="AV21"/>
  <c r="AU21"/>
  <c r="AT21"/>
  <c r="AS21"/>
  <c r="AR21"/>
  <c r="AQ21"/>
  <c r="AP21"/>
  <c r="AO21"/>
  <c r="AM21"/>
  <c r="Z21"/>
  <c r="AL21"/>
  <c r="AK21"/>
  <c r="AJ21"/>
  <c r="AI21"/>
  <c r="AH21"/>
  <c r="AG21"/>
  <c r="AF21"/>
  <c r="AE21"/>
  <c r="AA103"/>
  <c r="AW103"/>
  <c r="AV103"/>
  <c r="AU103"/>
  <c r="AT103"/>
  <c r="AS103"/>
  <c r="AR103"/>
  <c r="AQ103"/>
  <c r="AP103"/>
  <c r="AO103"/>
  <c r="Z103"/>
  <c r="AM103"/>
  <c r="AL103"/>
  <c r="AK103"/>
  <c r="AJ103"/>
  <c r="AI103"/>
  <c r="AH103"/>
  <c r="AG103"/>
  <c r="AF103"/>
  <c r="AE103"/>
  <c r="AW77"/>
  <c r="AA77"/>
  <c r="AV77"/>
  <c r="AU77"/>
  <c r="AT77"/>
  <c r="AS77"/>
  <c r="AR77"/>
  <c r="AQ77"/>
  <c r="AP77"/>
  <c r="AO77"/>
  <c r="AM77"/>
  <c r="Z77"/>
  <c r="AL77"/>
  <c r="AK77"/>
  <c r="AJ77"/>
  <c r="AI77"/>
  <c r="AH77"/>
  <c r="AG77"/>
  <c r="AF77"/>
  <c r="AE77"/>
  <c r="AW65"/>
  <c r="AA65"/>
  <c r="AV65"/>
  <c r="AU65"/>
  <c r="AT65"/>
  <c r="AS65"/>
  <c r="AR65"/>
  <c r="AQ65"/>
  <c r="AP65"/>
  <c r="AO65"/>
  <c r="AM65"/>
  <c r="Z65"/>
  <c r="AL65"/>
  <c r="AK65"/>
  <c r="AJ65"/>
  <c r="AI65"/>
  <c r="AH65"/>
  <c r="AG65"/>
  <c r="AF65"/>
  <c r="AE65"/>
  <c r="Z231"/>
  <c r="AM231"/>
  <c r="AL231"/>
  <c r="AK231"/>
  <c r="AJ231"/>
  <c r="AI231"/>
  <c r="AH231"/>
  <c r="AG231"/>
  <c r="AF231"/>
  <c r="AE231"/>
  <c r="AW242"/>
  <c r="AA242"/>
  <c r="AV242"/>
  <c r="AU242"/>
  <c r="AT242"/>
  <c r="AS242"/>
  <c r="AR242"/>
  <c r="AQ242"/>
  <c r="AP242"/>
  <c r="AO242"/>
  <c r="AM242"/>
  <c r="Z242"/>
  <c r="AL242"/>
  <c r="AK242"/>
  <c r="AJ242"/>
  <c r="AI242"/>
  <c r="AH242"/>
  <c r="AG242"/>
  <c r="AF242"/>
  <c r="AE242"/>
  <c r="Z232"/>
  <c r="AM232"/>
  <c r="AL232"/>
  <c r="AK232"/>
  <c r="AJ232"/>
  <c r="AI232"/>
  <c r="AH232"/>
  <c r="AG232"/>
  <c r="AF232"/>
  <c r="AE232"/>
  <c r="AW16"/>
  <c r="AA16"/>
  <c r="AV16"/>
  <c r="AU16"/>
  <c r="AT16"/>
  <c r="AS16"/>
  <c r="AR16"/>
  <c r="AQ16"/>
  <c r="AP16"/>
  <c r="AO16"/>
  <c r="AM16"/>
  <c r="Z16"/>
  <c r="AL16"/>
  <c r="AK16"/>
  <c r="AJ16"/>
  <c r="AI16"/>
  <c r="AH16"/>
  <c r="AG16"/>
  <c r="AF16"/>
  <c r="AE16"/>
  <c r="AW10"/>
  <c r="AA10"/>
  <c r="AV10"/>
  <c r="AU10"/>
  <c r="AT10"/>
  <c r="AS10"/>
  <c r="AR10"/>
  <c r="AQ10"/>
  <c r="AP10"/>
  <c r="AO10"/>
  <c r="AM10"/>
  <c r="Z10"/>
  <c r="AL10"/>
  <c r="AK10"/>
  <c r="AJ10"/>
  <c r="AI10"/>
  <c r="AH10"/>
  <c r="AG10"/>
  <c r="AF10"/>
  <c r="AE10"/>
  <c r="AW14"/>
  <c r="AA14"/>
  <c r="AV14"/>
  <c r="AU14"/>
  <c r="AT14"/>
  <c r="AS14"/>
  <c r="AR14"/>
  <c r="AQ14"/>
  <c r="AP14"/>
  <c r="AO14"/>
  <c r="AM14"/>
  <c r="Z14"/>
  <c r="AL14"/>
  <c r="AK14"/>
  <c r="AJ14"/>
  <c r="AI14"/>
  <c r="AH14"/>
  <c r="AG14"/>
  <c r="AF14"/>
  <c r="AE14"/>
  <c r="AW59"/>
  <c r="AA59"/>
  <c r="AV59"/>
  <c r="AU59"/>
  <c r="AT59"/>
  <c r="AS59"/>
  <c r="AR59"/>
  <c r="AQ59"/>
  <c r="AP59"/>
  <c r="AO59"/>
  <c r="AM59"/>
  <c r="Z59"/>
  <c r="AL59"/>
  <c r="AK59"/>
  <c r="AJ59"/>
  <c r="AI59"/>
  <c r="AH59"/>
  <c r="AG59"/>
  <c r="AF59"/>
  <c r="AE59"/>
  <c r="Z225"/>
  <c r="AK225"/>
  <c r="AJ225"/>
  <c r="AI225"/>
  <c r="AH225"/>
  <c r="AG225"/>
  <c r="AF225"/>
  <c r="AE225"/>
  <c r="AW27"/>
  <c r="AA27"/>
  <c r="AV27"/>
  <c r="AU27"/>
  <c r="AT27"/>
  <c r="AS27"/>
  <c r="AR27"/>
  <c r="AQ27"/>
  <c r="AP27"/>
  <c r="AO27"/>
  <c r="AM27"/>
  <c r="Z27"/>
  <c r="AL27"/>
  <c r="AK27"/>
  <c r="AJ27"/>
  <c r="AI27"/>
  <c r="AH27"/>
  <c r="AG27"/>
  <c r="AF27"/>
  <c r="AE27"/>
  <c r="AW43"/>
  <c r="AA43"/>
  <c r="AV43"/>
  <c r="AU43"/>
  <c r="AT43"/>
  <c r="AS43"/>
  <c r="AR43"/>
  <c r="AQ43"/>
  <c r="AP43"/>
  <c r="AO43"/>
  <c r="AM43"/>
  <c r="Z43"/>
  <c r="AL43"/>
  <c r="AK43"/>
  <c r="AJ43"/>
  <c r="AI43"/>
  <c r="AH43"/>
  <c r="AG43"/>
  <c r="AF43"/>
  <c r="AE43"/>
  <c r="AW9"/>
  <c r="AA9"/>
  <c r="AV9"/>
  <c r="AU9"/>
  <c r="AT9"/>
  <c r="AS9"/>
  <c r="AR9"/>
  <c r="AQ9"/>
  <c r="AP9"/>
  <c r="AO9"/>
  <c r="AM9"/>
  <c r="Z9"/>
  <c r="AL9"/>
  <c r="AK9"/>
  <c r="AJ9"/>
  <c r="AI9"/>
  <c r="AH9"/>
  <c r="AG9"/>
  <c r="AF9"/>
  <c r="AE9"/>
  <c r="AW118"/>
  <c r="AA118"/>
  <c r="AV118"/>
  <c r="AU118"/>
  <c r="AT118"/>
  <c r="AS118"/>
  <c r="AR118"/>
  <c r="AQ118"/>
  <c r="AP118"/>
  <c r="AO118"/>
  <c r="AM118"/>
  <c r="Z118"/>
  <c r="AL118"/>
  <c r="AK118"/>
  <c r="AJ118"/>
  <c r="AI118"/>
  <c r="AH118"/>
  <c r="AG118"/>
  <c r="AF118"/>
  <c r="AE118"/>
  <c r="Z228"/>
  <c r="AM228"/>
  <c r="AL228"/>
  <c r="AK228"/>
  <c r="AJ228"/>
  <c r="AI228"/>
  <c r="AH228"/>
  <c r="AG228"/>
  <c r="AF228"/>
  <c r="AE228"/>
  <c r="AW8"/>
  <c r="AA8"/>
  <c r="AV8"/>
  <c r="AU8"/>
  <c r="AT8"/>
  <c r="AS8"/>
  <c r="AR8"/>
  <c r="AQ8"/>
  <c r="AP8"/>
  <c r="AO8"/>
  <c r="AM8"/>
  <c r="Z8"/>
  <c r="AL8"/>
  <c r="AK8"/>
  <c r="AJ8"/>
  <c r="AI8"/>
  <c r="AH8"/>
  <c r="AG8"/>
  <c r="AF8"/>
  <c r="AE8"/>
  <c r="AA88"/>
  <c r="AW88"/>
  <c r="AV88"/>
  <c r="AU88"/>
  <c r="AT88"/>
  <c r="AS88"/>
  <c r="AR88"/>
  <c r="AQ88"/>
  <c r="AP88"/>
  <c r="AO88"/>
  <c r="Z88"/>
  <c r="AM88"/>
  <c r="AL88"/>
  <c r="AK88"/>
  <c r="AJ88"/>
  <c r="AI88"/>
  <c r="AH88"/>
  <c r="AG88"/>
  <c r="AF88"/>
  <c r="AE88"/>
  <c r="Z224"/>
  <c r="AK224"/>
  <c r="AJ224"/>
  <c r="AI224"/>
  <c r="AH224"/>
  <c r="AG224"/>
  <c r="AF224"/>
  <c r="AE224"/>
  <c r="AW71"/>
  <c r="AV71"/>
  <c r="AA71"/>
  <c r="AU71"/>
  <c r="AT71"/>
  <c r="AS71"/>
  <c r="AR71"/>
  <c r="AQ71"/>
  <c r="AP71"/>
  <c r="AO71"/>
  <c r="AM71"/>
  <c r="AL71"/>
  <c r="Z71"/>
  <c r="AK71"/>
  <c r="AJ71"/>
  <c r="AI71"/>
  <c r="AH71"/>
  <c r="AG71"/>
  <c r="AF71"/>
  <c r="AE71"/>
  <c r="AW199"/>
  <c r="AV199"/>
  <c r="AU199"/>
  <c r="AA199"/>
  <c r="AT199"/>
  <c r="AS199"/>
  <c r="AR199"/>
  <c r="AQ199"/>
  <c r="AP199"/>
  <c r="AO199"/>
  <c r="AM199"/>
  <c r="AL199"/>
  <c r="AK199"/>
  <c r="Z199"/>
  <c r="AJ199"/>
  <c r="AI199"/>
  <c r="AH199"/>
  <c r="AG199"/>
  <c r="AF199"/>
  <c r="AE199"/>
  <c r="AW20"/>
  <c r="AA20"/>
  <c r="AV20"/>
  <c r="AU20"/>
  <c r="AT20"/>
  <c r="AS20"/>
  <c r="AR20"/>
  <c r="AQ20"/>
  <c r="AP20"/>
  <c r="AO20"/>
  <c r="AM20"/>
  <c r="Z20"/>
  <c r="AL20"/>
  <c r="AK20"/>
  <c r="AJ20"/>
  <c r="AI20"/>
  <c r="AH20"/>
  <c r="AG20"/>
  <c r="AF20"/>
  <c r="AE20"/>
  <c r="AW19"/>
  <c r="AA19"/>
  <c r="AV19"/>
  <c r="AU19"/>
  <c r="AT19"/>
  <c r="AS19"/>
  <c r="AR19"/>
  <c r="AQ19"/>
  <c r="AP19"/>
  <c r="AO19"/>
  <c r="AM19"/>
  <c r="Z19"/>
  <c r="AL19"/>
  <c r="AK19"/>
  <c r="AJ19"/>
  <c r="AI19"/>
  <c r="AH19"/>
  <c r="AG19"/>
  <c r="AF19"/>
  <c r="AE19"/>
  <c r="AW13"/>
  <c r="AA13"/>
  <c r="AV13"/>
  <c r="AU13"/>
  <c r="AT13"/>
  <c r="AS13"/>
  <c r="AR13"/>
  <c r="AQ13"/>
  <c r="AP13"/>
  <c r="AO13"/>
  <c r="AM13"/>
  <c r="Z13"/>
  <c r="AL13"/>
  <c r="AK13"/>
  <c r="AJ13"/>
  <c r="AI13"/>
  <c r="AH13"/>
  <c r="AG13"/>
  <c r="AF13"/>
  <c r="AE13"/>
  <c r="AA87"/>
  <c r="AW87"/>
  <c r="AV87"/>
  <c r="AU87"/>
  <c r="AT87"/>
  <c r="AS87"/>
  <c r="AR87"/>
  <c r="AQ87"/>
  <c r="AP87"/>
  <c r="AO87"/>
  <c r="Z87"/>
  <c r="AM87"/>
  <c r="AL87"/>
  <c r="AK87"/>
  <c r="AJ87"/>
  <c r="AI87"/>
  <c r="AH87"/>
  <c r="AG87"/>
  <c r="AF87"/>
  <c r="AE87"/>
  <c r="AA86"/>
  <c r="AW86"/>
  <c r="AV86"/>
  <c r="AU86"/>
  <c r="AT86"/>
  <c r="AS86"/>
  <c r="AR86"/>
  <c r="AQ86"/>
  <c r="AP86"/>
  <c r="AO86"/>
  <c r="Z86"/>
  <c r="AM86"/>
  <c r="AL86"/>
  <c r="AK86"/>
  <c r="AJ86"/>
  <c r="AI86"/>
  <c r="AH86"/>
  <c r="AG86"/>
  <c r="AF86"/>
  <c r="AE86"/>
  <c r="AW5"/>
  <c r="AA5"/>
  <c r="AV5"/>
  <c r="AU5"/>
  <c r="AT5"/>
  <c r="AS5"/>
  <c r="AR5"/>
  <c r="AQ5"/>
  <c r="AP5"/>
  <c r="AO5"/>
  <c r="AM5"/>
  <c r="Z5"/>
  <c r="AL5"/>
  <c r="AK5"/>
  <c r="AJ5"/>
  <c r="AI5"/>
  <c r="AH5"/>
  <c r="AG5"/>
  <c r="AF5"/>
  <c r="AE5"/>
  <c r="Z223"/>
  <c r="AM223"/>
  <c r="AL223"/>
  <c r="AK223"/>
  <c r="AJ223"/>
  <c r="AI223"/>
  <c r="AH223"/>
  <c r="AG223"/>
  <c r="AF223"/>
  <c r="AE223"/>
  <c r="AW7"/>
  <c r="AA7"/>
  <c r="AV7"/>
  <c r="AU7"/>
  <c r="AT7"/>
  <c r="AS7"/>
  <c r="AR7"/>
  <c r="AQ7"/>
  <c r="AP7"/>
  <c r="AO7"/>
  <c r="AM7"/>
  <c r="Z7"/>
  <c r="AL7"/>
  <c r="AK7"/>
  <c r="AJ7"/>
  <c r="AI7"/>
  <c r="AH7"/>
  <c r="AG7"/>
  <c r="AF7"/>
  <c r="AE7"/>
  <c r="AW26"/>
  <c r="AA26"/>
  <c r="AV26"/>
  <c r="AU26"/>
  <c r="AT26"/>
  <c r="AS26"/>
  <c r="AR26"/>
  <c r="AQ26"/>
  <c r="AP26"/>
  <c r="AO26"/>
  <c r="AM26"/>
  <c r="Z26"/>
  <c r="AL26"/>
  <c r="AK26"/>
  <c r="AJ26"/>
  <c r="AI26"/>
  <c r="AH26"/>
  <c r="AG26"/>
  <c r="AF26"/>
  <c r="AE26"/>
  <c r="AW6"/>
  <c r="AA6"/>
  <c r="AV6"/>
  <c r="AU6"/>
  <c r="AT6"/>
  <c r="AS6"/>
  <c r="AR6"/>
  <c r="AQ6"/>
  <c r="AP6"/>
  <c r="AO6"/>
  <c r="AM6"/>
  <c r="Z6"/>
  <c r="AL6"/>
  <c r="AK6"/>
  <c r="AJ6"/>
  <c r="AI6"/>
  <c r="AH6"/>
  <c r="AG6"/>
  <c r="AF6"/>
  <c r="AE6"/>
  <c r="Z196"/>
  <c r="AM196"/>
  <c r="AL196"/>
  <c r="AK196"/>
  <c r="AJ196"/>
  <c r="AI196"/>
  <c r="AH196"/>
  <c r="AG196"/>
  <c r="AF196"/>
  <c r="AE196"/>
  <c r="AC222"/>
  <c r="AB222"/>
  <c r="AA222"/>
  <c r="AC249"/>
  <c r="AB249"/>
  <c r="AC236"/>
  <c r="AB236"/>
  <c r="AA236"/>
  <c r="AC207"/>
  <c r="AB207"/>
  <c r="AA207"/>
  <c r="AC190"/>
  <c r="AB190"/>
  <c r="AC189"/>
  <c r="AB189"/>
  <c r="AC137"/>
  <c r="AB137"/>
  <c r="AC221"/>
  <c r="AB221"/>
  <c r="AA221"/>
  <c r="AC188"/>
  <c r="AB188"/>
  <c r="AC136"/>
  <c r="AB136"/>
  <c r="AC245"/>
  <c r="AB245"/>
  <c r="AC220"/>
  <c r="AB220"/>
  <c r="AA220"/>
  <c r="AC248"/>
  <c r="AB248"/>
  <c r="AC170"/>
  <c r="AB170"/>
  <c r="AC244"/>
  <c r="AB244"/>
  <c r="AC187"/>
  <c r="AB187"/>
  <c r="AC219"/>
  <c r="AB219"/>
  <c r="AA219"/>
  <c r="AC186"/>
  <c r="AB186"/>
  <c r="AC135"/>
  <c r="AB135"/>
  <c r="AC185"/>
  <c r="AB185"/>
  <c r="AC134"/>
  <c r="AB134"/>
  <c r="AC184"/>
  <c r="AB184"/>
  <c r="AC169"/>
  <c r="AB169"/>
  <c r="AC133"/>
  <c r="AB133"/>
  <c r="AC132"/>
  <c r="AB132"/>
  <c r="AC218"/>
  <c r="AB218"/>
  <c r="AA218"/>
  <c r="AC183"/>
  <c r="AB183"/>
  <c r="AC217"/>
  <c r="AB217"/>
  <c r="AA217"/>
  <c r="AC182"/>
  <c r="AB182"/>
  <c r="AC131"/>
  <c r="AB131"/>
  <c r="AC181"/>
  <c r="AB181"/>
  <c r="AC130"/>
  <c r="AB130"/>
  <c r="AC58"/>
  <c r="AB58"/>
  <c r="AC64"/>
  <c r="AB64"/>
  <c r="AC216"/>
  <c r="AB216"/>
  <c r="AA216"/>
  <c r="AC193"/>
  <c r="AB193"/>
  <c r="AC215"/>
  <c r="AB215"/>
  <c r="AA215"/>
  <c r="AC214"/>
  <c r="AB214"/>
  <c r="AA214"/>
  <c r="AC180"/>
  <c r="AB180"/>
  <c r="AC35"/>
  <c r="AB35"/>
  <c r="AC179"/>
  <c r="AB179"/>
  <c r="AC198"/>
  <c r="AB198"/>
  <c r="AA198"/>
  <c r="AC178"/>
  <c r="AB178"/>
  <c r="AC158"/>
  <c r="AB158"/>
  <c r="AC109"/>
  <c r="AB109"/>
  <c r="AC195"/>
  <c r="AB195"/>
  <c r="AA195"/>
  <c r="AC177"/>
  <c r="AB177"/>
  <c r="AC213"/>
  <c r="AB213"/>
  <c r="AA213"/>
  <c r="AC168"/>
  <c r="AB168"/>
  <c r="AC129"/>
  <c r="AB129"/>
  <c r="AC176"/>
  <c r="AB176"/>
  <c r="AC167"/>
  <c r="AB167"/>
  <c r="AC166"/>
  <c r="AB166"/>
  <c r="AC70"/>
  <c r="AB70"/>
  <c r="AC108"/>
  <c r="AB108"/>
  <c r="AC85"/>
  <c r="AB85"/>
  <c r="AC247"/>
  <c r="AB247"/>
  <c r="AC38"/>
  <c r="AB38"/>
  <c r="AC48"/>
  <c r="AB48"/>
  <c r="AC230"/>
  <c r="AB230"/>
  <c r="AA230"/>
  <c r="AC235"/>
  <c r="AB235"/>
  <c r="AA235"/>
  <c r="AC227"/>
  <c r="AB227"/>
  <c r="AA227"/>
  <c r="AC206"/>
  <c r="AB206"/>
  <c r="AA206"/>
  <c r="AC165"/>
  <c r="AB165"/>
  <c r="AC102"/>
  <c r="AB102"/>
  <c r="AC101"/>
  <c r="AB101"/>
  <c r="AC239"/>
  <c r="AB239"/>
  <c r="AA239"/>
  <c r="AC157"/>
  <c r="AB157"/>
  <c r="AC164"/>
  <c r="AB164"/>
  <c r="AC156"/>
  <c r="AB156"/>
  <c r="AC192"/>
  <c r="AB192"/>
  <c r="AC200"/>
  <c r="AB200"/>
  <c r="AC128"/>
  <c r="AB128"/>
  <c r="AC18"/>
  <c r="AB18"/>
  <c r="AC15"/>
  <c r="AB15"/>
  <c r="AC25"/>
  <c r="AB25"/>
  <c r="AC24"/>
  <c r="AB24"/>
  <c r="AC191"/>
  <c r="AB191"/>
  <c r="AC175"/>
  <c r="AB175"/>
  <c r="AC174"/>
  <c r="AB174"/>
  <c r="AC127"/>
  <c r="AB127"/>
  <c r="AC100"/>
  <c r="AB100"/>
  <c r="AC163"/>
  <c r="AB163"/>
  <c r="AC155"/>
  <c r="AB155"/>
  <c r="AC12"/>
  <c r="AB12"/>
  <c r="AC241"/>
  <c r="AB241"/>
  <c r="AA241"/>
  <c r="AC34"/>
  <c r="AB34"/>
  <c r="AC84"/>
  <c r="AB84"/>
  <c r="AC234"/>
  <c r="AB234"/>
  <c r="AA234"/>
  <c r="AC226"/>
  <c r="AB226"/>
  <c r="AA226"/>
  <c r="AC205"/>
  <c r="AB205"/>
  <c r="AA205"/>
  <c r="AC204"/>
  <c r="AB204"/>
  <c r="AA204"/>
  <c r="AC154"/>
  <c r="AB154"/>
  <c r="AC146"/>
  <c r="AB146"/>
  <c r="AC153"/>
  <c r="AB153"/>
  <c r="AC212"/>
  <c r="AB212"/>
  <c r="AA212"/>
  <c r="AC33"/>
  <c r="AB33"/>
  <c r="AC173"/>
  <c r="AB173"/>
  <c r="AC238"/>
  <c r="AB238"/>
  <c r="AA238"/>
  <c r="AC145"/>
  <c r="AB145"/>
  <c r="AC197"/>
  <c r="AB197"/>
  <c r="AA197"/>
  <c r="AC152"/>
  <c r="AB152"/>
  <c r="AC211"/>
  <c r="AB211"/>
  <c r="AA211"/>
  <c r="AC83"/>
  <c r="AB83"/>
  <c r="AC229"/>
  <c r="AB229"/>
  <c r="AA229"/>
  <c r="AC203"/>
  <c r="AB203"/>
  <c r="AA203"/>
  <c r="AC141"/>
  <c r="AB141"/>
  <c r="AC151"/>
  <c r="AB151"/>
  <c r="AC117"/>
  <c r="AB117"/>
  <c r="AC202"/>
  <c r="AB202"/>
  <c r="AA202"/>
  <c r="AC150"/>
  <c r="AB150"/>
  <c r="AC116"/>
  <c r="AB116"/>
  <c r="AC126"/>
  <c r="AB126"/>
  <c r="AC144"/>
  <c r="AB144"/>
  <c r="AC140"/>
  <c r="AB140"/>
  <c r="AC99"/>
  <c r="AB99"/>
  <c r="AC98"/>
  <c r="AB98"/>
  <c r="AC82"/>
  <c r="AB82"/>
  <c r="AC149"/>
  <c r="AB149"/>
  <c r="AC210"/>
  <c r="AB210"/>
  <c r="AA210"/>
  <c r="AC125"/>
  <c r="AB125"/>
  <c r="AC124"/>
  <c r="AB124"/>
  <c r="AC57"/>
  <c r="AB57"/>
  <c r="AC115"/>
  <c r="AB115"/>
  <c r="AC97"/>
  <c r="AB97"/>
  <c r="AC148"/>
  <c r="AB148"/>
  <c r="AC114"/>
  <c r="AB114"/>
  <c r="AC123"/>
  <c r="AB123"/>
  <c r="AC107"/>
  <c r="AB107"/>
  <c r="AC96"/>
  <c r="AB96"/>
  <c r="AC81"/>
  <c r="AB81"/>
  <c r="AC76"/>
  <c r="AB76"/>
  <c r="AC69"/>
  <c r="AB69"/>
  <c r="AC63"/>
  <c r="AB63"/>
  <c r="AC56"/>
  <c r="AB56"/>
  <c r="AC113"/>
  <c r="AB113"/>
  <c r="AC106"/>
  <c r="AB106"/>
  <c r="AC95"/>
  <c r="AB95"/>
  <c r="AC37"/>
  <c r="AB37"/>
  <c r="AC147"/>
  <c r="AB147"/>
  <c r="AC94"/>
  <c r="AB94"/>
  <c r="AC80"/>
  <c r="AB80"/>
  <c r="AC75"/>
  <c r="AB75"/>
  <c r="AC68"/>
  <c r="AB68"/>
  <c r="AC62"/>
  <c r="AB62"/>
  <c r="AC93"/>
  <c r="AB93"/>
  <c r="AC52"/>
  <c r="AB52"/>
  <c r="AC47"/>
  <c r="AB47"/>
  <c r="AC92"/>
  <c r="AB92"/>
  <c r="AC143"/>
  <c r="AB143"/>
  <c r="AC237"/>
  <c r="AB237"/>
  <c r="AA237"/>
  <c r="AC72"/>
  <c r="AB72"/>
  <c r="AC91"/>
  <c r="AB91"/>
  <c r="AC90"/>
  <c r="AB90"/>
  <c r="AC142"/>
  <c r="AB142"/>
  <c r="AC89"/>
  <c r="AB89"/>
  <c r="AC112"/>
  <c r="AB112"/>
  <c r="AC42"/>
  <c r="AB42"/>
  <c r="AC32"/>
  <c r="AB32"/>
  <c r="AC122"/>
  <c r="AB122"/>
  <c r="AC121"/>
  <c r="AB121"/>
  <c r="AC194"/>
  <c r="AB194"/>
  <c r="AA194"/>
  <c r="AC23"/>
  <c r="AB23"/>
  <c r="AC55"/>
  <c r="AB55"/>
  <c r="AC51"/>
  <c r="AB51"/>
  <c r="AC46"/>
  <c r="AB46"/>
  <c r="AC41"/>
  <c r="AB41"/>
  <c r="AC139"/>
  <c r="AB139"/>
  <c r="AC61"/>
  <c r="AB61"/>
  <c r="AC54"/>
  <c r="AB54"/>
  <c r="AC50"/>
  <c r="AB50"/>
  <c r="AC40"/>
  <c r="AB40"/>
  <c r="AC105"/>
  <c r="AB105"/>
  <c r="AC79"/>
  <c r="AB79"/>
  <c r="AC67"/>
  <c r="AB67"/>
  <c r="AC138"/>
  <c r="AB138"/>
  <c r="AC104"/>
  <c r="AB104"/>
  <c r="AC78"/>
  <c r="AB78"/>
  <c r="AC66"/>
  <c r="AB66"/>
  <c r="AC74"/>
  <c r="AB74"/>
  <c r="AC60"/>
  <c r="AB60"/>
  <c r="AC39"/>
  <c r="AB39"/>
  <c r="AC53"/>
  <c r="AB53"/>
  <c r="AC111"/>
  <c r="AB111"/>
  <c r="AC201"/>
  <c r="AB201"/>
  <c r="AA201"/>
  <c r="AC73"/>
  <c r="AB73"/>
  <c r="AC49"/>
  <c r="AB49"/>
  <c r="AC45"/>
  <c r="AB45"/>
  <c r="AC44"/>
  <c r="AB44"/>
  <c r="AC31"/>
  <c r="AB31"/>
  <c r="AC162"/>
  <c r="AB162"/>
  <c r="AC30"/>
  <c r="AB30"/>
  <c r="AC243"/>
  <c r="AB243"/>
  <c r="AC240"/>
  <c r="AB240"/>
  <c r="AA240"/>
  <c r="AC233"/>
  <c r="AB233"/>
  <c r="AA233"/>
  <c r="AC120"/>
  <c r="AB120"/>
  <c r="AC172"/>
  <c r="AB172"/>
  <c r="AC209"/>
  <c r="AB209"/>
  <c r="AA209"/>
  <c r="AC11"/>
  <c r="AB11"/>
  <c r="AC119"/>
  <c r="AB119"/>
  <c r="AC171"/>
  <c r="AB171"/>
  <c r="AC246"/>
  <c r="AB246"/>
  <c r="AC29"/>
  <c r="AB29"/>
  <c r="AC28"/>
  <c r="AB28"/>
  <c r="AC208"/>
  <c r="AB208"/>
  <c r="AA208"/>
  <c r="AC22"/>
  <c r="AB22"/>
  <c r="AC17"/>
  <c r="AB17"/>
  <c r="AC36"/>
  <c r="AB36"/>
  <c r="AC161"/>
  <c r="AB161"/>
  <c r="AC160"/>
  <c r="AB160"/>
  <c r="AC159"/>
  <c r="AB159"/>
  <c r="AC110"/>
  <c r="AB110"/>
  <c r="AC21"/>
  <c r="AB21"/>
  <c r="AC103"/>
  <c r="AB103"/>
  <c r="AC77"/>
  <c r="AB77"/>
  <c r="AC65"/>
  <c r="AB65"/>
  <c r="AC231"/>
  <c r="AB231"/>
  <c r="AA231"/>
  <c r="AC242"/>
  <c r="AB242"/>
  <c r="AC232"/>
  <c r="AB232"/>
  <c r="AA232"/>
  <c r="AC16"/>
  <c r="AB16"/>
  <c r="AC10"/>
  <c r="AB10"/>
  <c r="AC14"/>
  <c r="AB14"/>
  <c r="AC59"/>
  <c r="AB59"/>
  <c r="AC225"/>
  <c r="AB225"/>
  <c r="AA225"/>
  <c r="AC27"/>
  <c r="AB27"/>
  <c r="AC43"/>
  <c r="AB43"/>
  <c r="AC9"/>
  <c r="AB9"/>
  <c r="AC118"/>
  <c r="AB118"/>
  <c r="AC228"/>
  <c r="AB228"/>
  <c r="AA228"/>
  <c r="AC8"/>
  <c r="AB8"/>
  <c r="AC88"/>
  <c r="AB88"/>
  <c r="AC224"/>
  <c r="AB224"/>
  <c r="AA224"/>
  <c r="AC71"/>
  <c r="AB71"/>
  <c r="AC199"/>
  <c r="AB199"/>
  <c r="AC20"/>
  <c r="AB20"/>
  <c r="AC19"/>
  <c r="AB19"/>
  <c r="AC13"/>
  <c r="AB13"/>
  <c r="AC87"/>
  <c r="AB87"/>
  <c r="AC86"/>
  <c r="AB86"/>
  <c r="AC5"/>
  <c r="AB5"/>
  <c r="AC223"/>
  <c r="AB223"/>
  <c r="AA223"/>
  <c r="AC7"/>
  <c r="AB7"/>
  <c r="AC26"/>
  <c r="AB26"/>
  <c r="AC6"/>
  <c r="AB6"/>
  <c r="AC196"/>
  <c r="AB196"/>
  <c r="AA196"/>
</calcChain>
</file>

<file path=xl/comments1.xml><?xml version="1.0" encoding="utf-8"?>
<comments xmlns="http://schemas.openxmlformats.org/spreadsheetml/2006/main">
  <authors>
    <author>NEII296</author>
  </authors>
  <commentList>
    <comment ref="S4" authorId="0">
      <text>
        <r>
          <rPr>
            <b/>
            <sz val="8"/>
            <color indexed="81"/>
            <rFont val="Tahoma"/>
            <family val="2"/>
          </rPr>
          <t>NEII296:</t>
        </r>
        <r>
          <rPr>
            <sz val="8"/>
            <color indexed="81"/>
            <rFont val="Tahoma"/>
            <family val="2"/>
          </rPr>
          <t xml:space="preserve">
STATIC LOADED RADIUS</t>
        </r>
      </text>
    </comment>
    <comment ref="T4" authorId="0">
      <text>
        <r>
          <rPr>
            <b/>
            <sz val="8"/>
            <color indexed="81"/>
            <rFont val="Tahoma"/>
            <family val="2"/>
          </rPr>
          <t>NEII296:</t>
        </r>
        <r>
          <rPr>
            <sz val="8"/>
            <color indexed="81"/>
            <rFont val="Tahoma"/>
            <family val="2"/>
          </rPr>
          <t xml:space="preserve">
ROLLING CIRCUMFERENCE</t>
        </r>
      </text>
    </comment>
    <comment ref="U4" authorId="0">
      <text>
        <r>
          <rPr>
            <b/>
            <sz val="8"/>
            <color indexed="81"/>
            <rFont val="Tahoma"/>
            <family val="2"/>
          </rPr>
          <t>NEII296:</t>
        </r>
        <r>
          <rPr>
            <sz val="8"/>
            <color indexed="81"/>
            <rFont val="Tahoma"/>
            <family val="2"/>
          </rPr>
          <t xml:space="preserve">
MINIMUM DUAL SPACING ON RECOMMENDED RIM</t>
        </r>
      </text>
    </comment>
    <comment ref="AN4" authorId="0">
      <text>
        <r>
          <rPr>
            <b/>
            <sz val="8"/>
            <color indexed="81"/>
            <rFont val="Tahoma"/>
            <family val="2"/>
          </rPr>
          <t>NEII296:</t>
        </r>
        <r>
          <rPr>
            <sz val="8"/>
            <color indexed="81"/>
            <rFont val="Tahoma"/>
            <family val="2"/>
          </rPr>
          <t xml:space="preserve">
DUAL AXLE LOAD AT 4.5 BAR</t>
        </r>
      </text>
    </comment>
  </commentList>
</comments>
</file>

<file path=xl/sharedStrings.xml><?xml version="1.0" encoding="utf-8"?>
<sst xmlns="http://schemas.openxmlformats.org/spreadsheetml/2006/main" count="3180" uniqueCount="289">
  <si>
    <t>LHS II +</t>
  </si>
  <si>
    <t>LHS II + HL</t>
  </si>
  <si>
    <t>LHD II +</t>
  </si>
  <si>
    <t>RR</t>
  </si>
  <si>
    <t>WG</t>
  </si>
  <si>
    <t>Noise</t>
  </si>
  <si>
    <t>325/95R24</t>
  </si>
  <si>
    <t>RHS II HL</t>
  </si>
  <si>
    <t>RHT II HL</t>
  </si>
  <si>
    <t>RHT II</t>
  </si>
  <si>
    <t>WTD City</t>
  </si>
  <si>
    <t>UrbanMax MCD Traction ELBUS</t>
  </si>
  <si>
    <t>MSD II HCT</t>
  </si>
  <si>
    <t>Urbanmax MCA</t>
  </si>
  <si>
    <t>RHS II +</t>
  </si>
  <si>
    <t>ALD2</t>
  </si>
  <si>
    <t>LDS-450</t>
  </si>
  <si>
    <t>LDS-500</t>
  </si>
  <si>
    <t>LDS-550</t>
  </si>
  <si>
    <t>LDS-600</t>
  </si>
  <si>
    <t>LDS-650</t>
  </si>
  <si>
    <t>LDS-700</t>
  </si>
  <si>
    <t>LDS-750</t>
  </si>
  <si>
    <t>LDS-800</t>
  </si>
  <si>
    <t>LDS-850</t>
  </si>
  <si>
    <t>LDS-900</t>
  </si>
  <si>
    <t>LDD-450</t>
  </si>
  <si>
    <t>LDD-500</t>
  </si>
  <si>
    <t>LDD-550</t>
  </si>
  <si>
    <t>LDD-600</t>
  </si>
  <si>
    <t>LDD-650</t>
  </si>
  <si>
    <t>LDD-700</t>
  </si>
  <si>
    <t>LDD-750</t>
  </si>
  <si>
    <t>LDD-800</t>
  </si>
  <si>
    <t>LDD-850</t>
  </si>
  <si>
    <t>LDD-900</t>
  </si>
  <si>
    <t>GYR</t>
  </si>
  <si>
    <t>RHT</t>
  </si>
  <si>
    <t/>
  </si>
  <si>
    <t>K</t>
  </si>
  <si>
    <t>-</t>
  </si>
  <si>
    <t>MSS</t>
  </si>
  <si>
    <t>DUN</t>
  </si>
  <si>
    <t>RHS</t>
  </si>
  <si>
    <t>SP160</t>
  </si>
  <si>
    <t>L</t>
  </si>
  <si>
    <t>RHD</t>
  </si>
  <si>
    <t>MSD</t>
  </si>
  <si>
    <t>M</t>
  </si>
  <si>
    <t>6.75 / 7.50</t>
  </si>
  <si>
    <t>10R22.5</t>
  </si>
  <si>
    <t>SP431</t>
  </si>
  <si>
    <t>WTD</t>
  </si>
  <si>
    <t>LHD</t>
  </si>
  <si>
    <t>ORD</t>
  </si>
  <si>
    <t>J</t>
  </si>
  <si>
    <t>11R22.5</t>
  </si>
  <si>
    <t>7.50 / 8.25</t>
  </si>
  <si>
    <t>WTS</t>
  </si>
  <si>
    <t>12.00R20</t>
  </si>
  <si>
    <t>20R8.5</t>
  </si>
  <si>
    <t>12.00R20TT</t>
  </si>
  <si>
    <t>G</t>
  </si>
  <si>
    <t>12.00R24</t>
  </si>
  <si>
    <t>24R8.5</t>
  </si>
  <si>
    <t>295/80R22.5</t>
  </si>
  <si>
    <t>12.00R24TT</t>
  </si>
  <si>
    <t>12R22.5</t>
  </si>
  <si>
    <t>8.25 / 9.00</t>
  </si>
  <si>
    <t>14.00R20</t>
  </si>
  <si>
    <t>F</t>
  </si>
  <si>
    <t>6.00 / 6.75</t>
  </si>
  <si>
    <t>205/75R17.5</t>
  </si>
  <si>
    <t>8.25R15TT</t>
  </si>
  <si>
    <t>8.25R15FB</t>
  </si>
  <si>
    <t>15R6.0</t>
  </si>
  <si>
    <t>215/75R17.5</t>
  </si>
  <si>
    <t>225/75R17.5</t>
  </si>
  <si>
    <t>235/75R17.5</t>
  </si>
  <si>
    <t>245/70R17.5</t>
  </si>
  <si>
    <t>245/70R19.5</t>
  </si>
  <si>
    <t>255/70R22.5</t>
  </si>
  <si>
    <t>G159</t>
  </si>
  <si>
    <t>265/70R17.5</t>
  </si>
  <si>
    <t>SP502</t>
  </si>
  <si>
    <t>SP531CITY</t>
  </si>
  <si>
    <t>MCA</t>
  </si>
  <si>
    <t>265/55R19.5</t>
  </si>
  <si>
    <t>295/55R22.5</t>
  </si>
  <si>
    <t>285/70R19.5</t>
  </si>
  <si>
    <t>295/60R22.5</t>
  </si>
  <si>
    <t>LHS LR8</t>
  </si>
  <si>
    <t>305/70R19.5</t>
  </si>
  <si>
    <t>305/70R22.5</t>
  </si>
  <si>
    <t>315/70R22.5</t>
  </si>
  <si>
    <t>365/80R20TL</t>
  </si>
  <si>
    <t>10.00V</t>
  </si>
  <si>
    <t>375/90R22.5</t>
  </si>
  <si>
    <t>385/65R22.5</t>
  </si>
  <si>
    <t>425/55R19.5</t>
  </si>
  <si>
    <t>13.00/14.00</t>
  </si>
  <si>
    <t>425/65R22.5</t>
  </si>
  <si>
    <t>SP281</t>
  </si>
  <si>
    <t>435/50R19.5</t>
  </si>
  <si>
    <t>435/50R22.5</t>
  </si>
  <si>
    <t>445/75R22.5</t>
  </si>
  <si>
    <t>455/40R22.5</t>
  </si>
  <si>
    <t>7.50R15TT</t>
  </si>
  <si>
    <t>7.50R15FB</t>
  </si>
  <si>
    <t>8.5R17.5</t>
  </si>
  <si>
    <t>9.5R17.5</t>
  </si>
  <si>
    <t>Urban MCS *</t>
  </si>
  <si>
    <t>MSD II</t>
  </si>
  <si>
    <t>MSS II</t>
  </si>
  <si>
    <t>WTT</t>
  </si>
  <si>
    <t>LHT II</t>
  </si>
  <si>
    <t>SP244</t>
  </si>
  <si>
    <t>MSD II Duraseal</t>
  </si>
  <si>
    <t>MSS II Duraseal</t>
  </si>
  <si>
    <t>UrbanMax MCD Traction</t>
  </si>
  <si>
    <t>RHD II +</t>
  </si>
  <si>
    <t>Marathon Coach</t>
  </si>
  <si>
    <t>Ultragrip Coach</t>
  </si>
  <si>
    <t>SP492</t>
  </si>
  <si>
    <t>SP462</t>
  </si>
  <si>
    <t>SP344</t>
  </si>
  <si>
    <t>SP444</t>
  </si>
  <si>
    <t>455/45R22.5</t>
  </si>
  <si>
    <t>SP472 City All Season</t>
  </si>
  <si>
    <t>RHS II</t>
  </si>
  <si>
    <t>SP372 CITY</t>
  </si>
  <si>
    <t>G286A</t>
  </si>
  <si>
    <t>7.50</t>
  </si>
  <si>
    <t>7.33V / 7.5 / B7.5 / 8.0 / 8.0V / B8.0 / 8.5 8.5V / B8.5 / 9.0 /9.0V</t>
  </si>
  <si>
    <t>8.50V / B8.5 / 9.0 / 9.00V</t>
  </si>
  <si>
    <t>9.00</t>
  </si>
  <si>
    <t>8.25</t>
  </si>
  <si>
    <t>9.75</t>
  </si>
  <si>
    <t>10.50</t>
  </si>
  <si>
    <t>375/50R22.5</t>
  </si>
  <si>
    <t>6.00 / B6.50 / 6.50T / 7.00</t>
  </si>
  <si>
    <t>6.75</t>
  </si>
  <si>
    <t>RHD II</t>
  </si>
  <si>
    <t>WTS City</t>
  </si>
  <si>
    <t>LHD II</t>
  </si>
  <si>
    <t>LHS II</t>
  </si>
  <si>
    <t>LHT+</t>
  </si>
  <si>
    <t>SP741 M&amp;S City</t>
  </si>
  <si>
    <t>BRAND</t>
  </si>
  <si>
    <t>SIZE</t>
  </si>
  <si>
    <t>DESIGN</t>
  </si>
  <si>
    <t>LI1S</t>
  </si>
  <si>
    <t>LI1D</t>
  </si>
  <si>
    <t>SS1</t>
  </si>
  <si>
    <t>LI2S</t>
  </si>
  <si>
    <t>LI2D</t>
  </si>
  <si>
    <t>SS2</t>
  </si>
  <si>
    <t>MaxInfl</t>
  </si>
  <si>
    <t>OD</t>
  </si>
  <si>
    <t>SD</t>
  </si>
  <si>
    <t>SLR</t>
  </si>
  <si>
    <t>Rccf</t>
  </si>
  <si>
    <t>MinDSP</t>
  </si>
  <si>
    <t>Tube</t>
  </si>
  <si>
    <t>Flap</t>
  </si>
  <si>
    <t>Rec Rim</t>
  </si>
  <si>
    <t>PermRim</t>
  </si>
  <si>
    <t>ALS1</t>
  </si>
  <si>
    <t>ALD1</t>
  </si>
  <si>
    <t>ALS2</t>
  </si>
  <si>
    <t>E</t>
  </si>
  <si>
    <t>LHT</t>
  </si>
  <si>
    <t>SP241</t>
  </si>
  <si>
    <t>275/70R22.5</t>
  </si>
  <si>
    <t>385/55R22.5</t>
  </si>
  <si>
    <t>445/65R22.5</t>
  </si>
  <si>
    <t>14.00</t>
  </si>
  <si>
    <t>495/45R22.5</t>
  </si>
  <si>
    <t>17.00</t>
  </si>
  <si>
    <t>315/60R22.5</t>
  </si>
  <si>
    <t>315/80R22.5</t>
  </si>
  <si>
    <t>205/65R17.5</t>
  </si>
  <si>
    <t>SP252</t>
  </si>
  <si>
    <t>265/70R19.5</t>
  </si>
  <si>
    <t>13R22.5</t>
  </si>
  <si>
    <t>MST II</t>
  </si>
  <si>
    <t>SP362</t>
  </si>
  <si>
    <t>365/85R20</t>
  </si>
  <si>
    <t>M&amp;S marked</t>
  </si>
  <si>
    <t>X</t>
  </si>
  <si>
    <t>15.00</t>
  </si>
  <si>
    <t>355/50R22.5</t>
  </si>
  <si>
    <t>SP282</t>
  </si>
  <si>
    <t>SP482</t>
  </si>
  <si>
    <t>SP382</t>
  </si>
  <si>
    <t>Odmax</t>
  </si>
  <si>
    <t>Sdmax</t>
  </si>
  <si>
    <t>4,50 bar</t>
  </si>
  <si>
    <t>4,5 bar</t>
  </si>
  <si>
    <t>brand</t>
  </si>
  <si>
    <t>SI1</t>
  </si>
  <si>
    <t>SI2</t>
  </si>
  <si>
    <t>single</t>
  </si>
  <si>
    <t>dual</t>
  </si>
  <si>
    <t>Tire Brand</t>
  </si>
  <si>
    <t>Size</t>
  </si>
  <si>
    <t>Pattern name</t>
  </si>
  <si>
    <t>load index single</t>
  </si>
  <si>
    <t>load index dual</t>
  </si>
  <si>
    <t>speed index</t>
  </si>
  <si>
    <t>load index single if additional marking on tire</t>
  </si>
  <si>
    <t>load index dual if additional marking on tire</t>
  </si>
  <si>
    <t>speed index if additional marking on tire</t>
  </si>
  <si>
    <t>Nominal inflation pressure at max load capacity</t>
  </si>
  <si>
    <t>M&amp;S</t>
  </si>
  <si>
    <t>indicates if tire is M&amp;S marked or not</t>
  </si>
  <si>
    <t>Nominal outside diameter (inflated tire) according to ETRTO</t>
  </si>
  <si>
    <t>Nominal tire section witdh (inflated tire) according to ETRTO</t>
  </si>
  <si>
    <t>Maximum Tire outside diameter (inflated) according to ETRTO</t>
  </si>
  <si>
    <t>Maximum Tire section width (inflated) according to ETRTO</t>
  </si>
  <si>
    <t>Static loaded radius in mm = radius of inflated and loaded tire (loaded to highest load index and inflated to max inflation)</t>
  </si>
  <si>
    <t>Rolling circumference in mm of tire inflated at max inlfation pressure and loaded to it's highest load index</t>
  </si>
  <si>
    <t>Minimum Dual Spacing in mm, as recommnded per ETRTO</t>
  </si>
  <si>
    <t>Tube dimension to be used in case of TT tires</t>
  </si>
  <si>
    <t>Flap descrption - to be used in case of TT tires</t>
  </si>
  <si>
    <t>Recommende rim width for use</t>
  </si>
  <si>
    <t>permitted rim widthes for use</t>
  </si>
  <si>
    <t>max axle load in kgs in single mounting configuration - nominal load index</t>
  </si>
  <si>
    <t>max axle load in kgs in dual mounted configuration - nominal load index</t>
  </si>
  <si>
    <t>max axle load in kgs in single mounting configuration - additional load index</t>
  </si>
  <si>
    <t>max axle load in kgs in dual mounted configuration - additional load index</t>
  </si>
  <si>
    <t xml:space="preserve">axle load capacity at 4.5 bar inflation - single mounted - nominal </t>
  </si>
  <si>
    <t xml:space="preserve">axle load capacity at 5.5 bar inflation - single mounted - nominal </t>
  </si>
  <si>
    <t xml:space="preserve">axle load capacity at 6.5 bar inflation - single mounted - nominal </t>
  </si>
  <si>
    <t xml:space="preserve">axle load capacity at 7.5 bar inflation - single mounted - nominal </t>
  </si>
  <si>
    <t xml:space="preserve">axle load capacity at 8.5 bar inflation - single mounted - nominal </t>
  </si>
  <si>
    <t>Data based on ETRTO standard</t>
  </si>
  <si>
    <t>A</t>
  </si>
  <si>
    <t>April 2013 Truck/Bus &amp; Trailer</t>
  </si>
  <si>
    <t>D</t>
  </si>
  <si>
    <t>C</t>
  </si>
  <si>
    <t>70 - )</t>
  </si>
  <si>
    <t>74 - )))</t>
  </si>
  <si>
    <t>B</t>
  </si>
  <si>
    <t>69 - )</t>
  </si>
  <si>
    <t>71 - ))</t>
  </si>
  <si>
    <t>78 - )))</t>
  </si>
  <si>
    <t>68 - )</t>
  </si>
  <si>
    <t>72 - ))</t>
  </si>
  <si>
    <t>76 - )))</t>
  </si>
  <si>
    <t>73 - ))</t>
  </si>
  <si>
    <t>75 - )))</t>
  </si>
  <si>
    <t>75 - ))</t>
  </si>
  <si>
    <t>73 - )</t>
  </si>
  <si>
    <t>79 - )))</t>
  </si>
  <si>
    <t>77 - )))</t>
  </si>
  <si>
    <t>72 - )</t>
  </si>
  <si>
    <t>rolling resistance (tire label)</t>
  </si>
  <si>
    <t>wet grip (tire label)</t>
  </si>
  <si>
    <t>noise (tire label)</t>
  </si>
  <si>
    <t xml:space="preserve">axle load capacity at 5.0 bar inflation - single mounted - nominal </t>
  </si>
  <si>
    <t xml:space="preserve">axle load capacity at 6.0 bar inflation - single mounted - nominal </t>
  </si>
  <si>
    <t xml:space="preserve">axle load capacity at 7.0 bar inflation - single mounted - nominal </t>
  </si>
  <si>
    <t xml:space="preserve">axle load capacity at 8.0 bar inflation - single mounted - nominal </t>
  </si>
  <si>
    <t xml:space="preserve">axle load capacity at 9.0 bar inflation - single mounted - nominal </t>
  </si>
  <si>
    <t>axle load capacity at 4.5 bar inflation - dual mounted - nominal</t>
  </si>
  <si>
    <t>axle load capacity at 5.5 bar inflation - dual mounted - nominal</t>
  </si>
  <si>
    <t>axle load capacity at 6.0 bar inflation - dual mounted - nominal</t>
  </si>
  <si>
    <t>axle load capacity at 6.5 bar inflation - dual mounted - nominal</t>
  </si>
  <si>
    <t>axle load capacity at 7.0 bar inflation - dual mounted - nominal</t>
  </si>
  <si>
    <t>axle load capacity at 7.5 bar inflation - dual mounted - nominal</t>
  </si>
  <si>
    <t>axle load capacity at 8.0 bar inflation - dual mounted - nominal</t>
  </si>
  <si>
    <t>axle load capacity at 8.5 bar inflation - dual mounted - nominal</t>
  </si>
  <si>
    <t>axle load capacity at 9.0 bar inflation - dual mounted - nominal</t>
  </si>
  <si>
    <t>axle load capacity at 5.0 bar inflation - dual mounted - nominal</t>
  </si>
  <si>
    <t>7.5</t>
  </si>
  <si>
    <t>10.00</t>
  </si>
  <si>
    <t>6.00</t>
  </si>
  <si>
    <t xml:space="preserve"> 8.25/9.00</t>
  </si>
  <si>
    <t xml:space="preserve"> 9.75</t>
  </si>
  <si>
    <t>10.00W</t>
  </si>
  <si>
    <t>12.25</t>
  </si>
  <si>
    <t>13.00</t>
  </si>
  <si>
    <t>6.50 / B6.50</t>
  </si>
  <si>
    <t>6.75 / 8.25</t>
  </si>
  <si>
    <t xml:space="preserve">5.25 </t>
  </si>
  <si>
    <t>5.25</t>
  </si>
  <si>
    <t>9.00 / 10.00W</t>
  </si>
  <si>
    <t xml:space="preserve">6.75 </t>
  </si>
</sst>
</file>

<file path=xl/styles.xml><?xml version="1.0" encoding="utf-8"?>
<styleSheet xmlns="http://schemas.openxmlformats.org/spreadsheetml/2006/main">
  <fonts count="20">
    <font>
      <sz val="10"/>
      <color indexed="8"/>
      <name val="MS Sans Serif"/>
    </font>
    <font>
      <sz val="9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MS Sans Serif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8"/>
      <name val="MS Sans Serif"/>
    </font>
    <font>
      <sz val="8"/>
      <name val="MS Sans Serif"/>
    </font>
    <font>
      <sz val="10"/>
      <color indexed="13"/>
      <name val="Calibri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</font>
    <font>
      <b/>
      <sz val="16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07">
    <xf numFmtId="0" fontId="0" fillId="0" borderId="0" xfId="0"/>
    <xf numFmtId="0" fontId="6" fillId="0" borderId="0" xfId="0" applyFont="1" applyFill="1" applyBorder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top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7" fillId="3" borderId="0" xfId="1" applyFont="1" applyFill="1" applyBorder="1" applyAlignment="1">
      <alignment horizontal="left" vertical="top" wrapText="1"/>
    </xf>
    <xf numFmtId="0" fontId="7" fillId="3" borderId="0" xfId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0" fontId="15" fillId="4" borderId="3" xfId="0" applyFont="1" applyFill="1" applyBorder="1" applyAlignment="1">
      <alignment vertical="top"/>
    </xf>
    <xf numFmtId="2" fontId="15" fillId="4" borderId="3" xfId="0" applyNumberFormat="1" applyFont="1" applyFill="1" applyBorder="1" applyAlignment="1">
      <alignment vertical="top"/>
    </xf>
    <xf numFmtId="0" fontId="5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wrapText="1"/>
    </xf>
    <xf numFmtId="0" fontId="6" fillId="4" borderId="5" xfId="0" applyFont="1" applyFill="1" applyBorder="1" applyAlignment="1">
      <alignment horizontal="center"/>
    </xf>
    <xf numFmtId="0" fontId="7" fillId="4" borderId="0" xfId="1" applyFont="1" applyFill="1" applyBorder="1" applyAlignment="1">
      <alignment horizontal="center" vertical="top" wrapText="1"/>
    </xf>
    <xf numFmtId="0" fontId="8" fillId="4" borderId="0" xfId="1" applyFont="1" applyFill="1" applyBorder="1" applyAlignment="1">
      <alignment horizontal="center"/>
    </xf>
    <xf numFmtId="1" fontId="8" fillId="4" borderId="0" xfId="1" applyNumberFormat="1" applyFont="1" applyFill="1" applyBorder="1" applyAlignment="1">
      <alignment horizontal="center"/>
    </xf>
    <xf numFmtId="0" fontId="8" fillId="4" borderId="0" xfId="1" applyFont="1" applyFill="1" applyBorder="1" applyAlignment="1">
      <alignment horizontal="left" wrapText="1"/>
    </xf>
    <xf numFmtId="0" fontId="8" fillId="4" borderId="0" xfId="1" applyFont="1" applyFill="1" applyBorder="1" applyAlignment="1">
      <alignment horizontal="left"/>
    </xf>
    <xf numFmtId="2" fontId="11" fillId="4" borderId="0" xfId="1" applyNumberFormat="1" applyFont="1" applyFill="1" applyBorder="1" applyAlignment="1">
      <alignment horizontal="center"/>
    </xf>
    <xf numFmtId="2" fontId="8" fillId="4" borderId="0" xfId="1" applyNumberFormat="1" applyFont="1" applyFill="1" applyBorder="1" applyAlignment="1">
      <alignment horizontal="center"/>
    </xf>
    <xf numFmtId="2" fontId="8" fillId="4" borderId="6" xfId="1" applyNumberFormat="1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 vertical="top"/>
    </xf>
    <xf numFmtId="0" fontId="13" fillId="4" borderId="8" xfId="0" applyFont="1" applyFill="1" applyBorder="1" applyAlignment="1">
      <alignment horizontal="center" vertical="top"/>
    </xf>
    <xf numFmtId="0" fontId="14" fillId="2" borderId="8" xfId="0" applyFont="1" applyFill="1" applyBorder="1" applyAlignment="1">
      <alignment horizontal="center" vertical="top" wrapText="1"/>
    </xf>
    <xf numFmtId="1" fontId="13" fillId="4" borderId="8" xfId="0" applyNumberFormat="1" applyFont="1" applyFill="1" applyBorder="1" applyAlignment="1">
      <alignment horizontal="center" vertical="top"/>
    </xf>
    <xf numFmtId="0" fontId="13" fillId="4" borderId="8" xfId="0" applyFont="1" applyFill="1" applyBorder="1" applyAlignment="1">
      <alignment horizontal="center" vertical="top" wrapText="1"/>
    </xf>
    <xf numFmtId="1" fontId="13" fillId="2" borderId="8" xfId="0" applyNumberFormat="1" applyFont="1" applyFill="1" applyBorder="1" applyAlignment="1">
      <alignment horizontal="center" vertical="top"/>
    </xf>
    <xf numFmtId="1" fontId="13" fillId="5" borderId="8" xfId="0" applyNumberFormat="1" applyFont="1" applyFill="1" applyBorder="1" applyAlignment="1">
      <alignment horizontal="center" vertical="top"/>
    </xf>
    <xf numFmtId="1" fontId="13" fillId="5" borderId="9" xfId="0" applyNumberFormat="1" applyFont="1" applyFill="1" applyBorder="1" applyAlignment="1">
      <alignment horizontal="center" vertical="top"/>
    </xf>
    <xf numFmtId="0" fontId="15" fillId="2" borderId="3" xfId="0" applyFont="1" applyFill="1" applyBorder="1" applyAlignment="1">
      <alignment vertical="top"/>
    </xf>
    <xf numFmtId="0" fontId="15" fillId="5" borderId="3" xfId="0" applyFont="1" applyFill="1" applyBorder="1" applyAlignment="1">
      <alignment vertical="top"/>
    </xf>
    <xf numFmtId="0" fontId="15" fillId="5" borderId="10" xfId="0" applyFont="1" applyFill="1" applyBorder="1" applyAlignment="1">
      <alignment vertical="top"/>
    </xf>
    <xf numFmtId="0" fontId="15" fillId="5" borderId="11" xfId="0" applyFont="1" applyFill="1" applyBorder="1" applyAlignment="1">
      <alignment vertical="top"/>
    </xf>
    <xf numFmtId="0" fontId="0" fillId="2" borderId="0" xfId="0" applyFill="1"/>
    <xf numFmtId="0" fontId="0" fillId="5" borderId="0" xfId="0" applyFill="1"/>
    <xf numFmtId="0" fontId="0" fillId="4" borderId="0" xfId="0" applyFill="1"/>
    <xf numFmtId="0" fontId="0" fillId="0" borderId="0" xfId="0" applyFill="1"/>
    <xf numFmtId="0" fontId="16" fillId="4" borderId="0" xfId="0" applyFont="1" applyFill="1" applyBorder="1" applyAlignment="1">
      <alignment horizontal="left" vertical="distributed"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/>
    <xf numFmtId="0" fontId="6" fillId="4" borderId="0" xfId="0" applyFont="1" applyFill="1" applyBorder="1" applyAlignment="1">
      <alignment wrapText="1"/>
    </xf>
    <xf numFmtId="0" fontId="6" fillId="4" borderId="6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17" fontId="19" fillId="4" borderId="4" xfId="0" applyNumberFormat="1" applyFont="1" applyFill="1" applyBorder="1" applyAlignment="1">
      <alignment horizontal="left" wrapText="1"/>
    </xf>
    <xf numFmtId="0" fontId="17" fillId="4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wrapText="1"/>
    </xf>
    <xf numFmtId="1" fontId="1" fillId="0" borderId="6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1" fontId="1" fillId="0" borderId="14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1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2" fillId="2" borderId="18" xfId="0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1" fontId="1" fillId="0" borderId="18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1" fontId="1" fillId="0" borderId="20" xfId="0" applyNumberFormat="1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13" fillId="5" borderId="8" xfId="1" applyFont="1" applyFill="1" applyBorder="1" applyAlignment="1">
      <alignment horizontal="center" vertical="top"/>
    </xf>
    <xf numFmtId="0" fontId="13" fillId="5" borderId="8" xfId="1" applyFont="1" applyFill="1" applyBorder="1" applyAlignment="1">
      <alignment horizontal="left" vertical="top"/>
    </xf>
    <xf numFmtId="0" fontId="1" fillId="6" borderId="0" xfId="1" applyFont="1" applyFill="1" applyBorder="1" applyAlignment="1">
      <alignment horizontal="center" wrapText="1"/>
    </xf>
    <xf numFmtId="0" fontId="1" fillId="6" borderId="0" xfId="1" applyFont="1" applyFill="1" applyBorder="1" applyAlignment="1">
      <alignment horizontal="left" wrapText="1"/>
    </xf>
    <xf numFmtId="0" fontId="1" fillId="6" borderId="2" xfId="1" applyFont="1" applyFill="1" applyBorder="1" applyAlignment="1">
      <alignment horizontal="center" wrapText="1"/>
    </xf>
    <xf numFmtId="0" fontId="1" fillId="6" borderId="2" xfId="1" applyFont="1" applyFill="1" applyBorder="1" applyAlignment="1">
      <alignment horizontal="left" wrapText="1"/>
    </xf>
    <xf numFmtId="0" fontId="1" fillId="6" borderId="1" xfId="1" applyFont="1" applyFill="1" applyBorder="1" applyAlignment="1">
      <alignment horizontal="center" wrapText="1"/>
    </xf>
    <xf numFmtId="0" fontId="1" fillId="6" borderId="1" xfId="1" applyFont="1" applyFill="1" applyBorder="1" applyAlignment="1">
      <alignment horizontal="left" wrapText="1"/>
    </xf>
    <xf numFmtId="0" fontId="1" fillId="6" borderId="18" xfId="1" applyFont="1" applyFill="1" applyBorder="1" applyAlignment="1">
      <alignment horizontal="center" wrapText="1"/>
    </xf>
    <xf numFmtId="0" fontId="1" fillId="6" borderId="18" xfId="1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right" wrapText="1"/>
    </xf>
    <xf numFmtId="0" fontId="1" fillId="3" borderId="18" xfId="0" applyFont="1" applyFill="1" applyBorder="1" applyAlignment="1">
      <alignment horizontal="right" wrapText="1"/>
    </xf>
    <xf numFmtId="49" fontId="18" fillId="4" borderId="21" xfId="0" applyNumberFormat="1" applyFont="1" applyFill="1" applyBorder="1" applyAlignment="1">
      <alignment horizontal="left"/>
    </xf>
    <xf numFmtId="49" fontId="18" fillId="4" borderId="4" xfId="0" applyNumberFormat="1" applyFont="1" applyFill="1" applyBorder="1" applyAlignment="1">
      <alignment horizontal="left"/>
    </xf>
    <xf numFmtId="0" fontId="7" fillId="3" borderId="12" xfId="1" applyFont="1" applyFill="1" applyBorder="1" applyAlignment="1">
      <alignment horizontal="left" vertical="top" wrapText="1"/>
    </xf>
    <xf numFmtId="0" fontId="7" fillId="3" borderId="0" xfId="1" applyFont="1" applyFill="1" applyBorder="1" applyAlignment="1">
      <alignment horizontal="left" vertical="top" wrapText="1"/>
    </xf>
    <xf numFmtId="0" fontId="18" fillId="4" borderId="4" xfId="0" applyFont="1" applyFill="1" applyBorder="1" applyAlignment="1">
      <alignment horizontal="left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6</xdr:col>
      <xdr:colOff>152400</xdr:colOff>
      <xdr:row>2</xdr:row>
      <xdr:rowOff>790575</xdr:rowOff>
    </xdr:to>
    <xdr:pic>
      <xdr:nvPicPr>
        <xdr:cNvPr id="1152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66725"/>
          <a:ext cx="42195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9525</xdr:rowOff>
    </xdr:from>
    <xdr:to>
      <xdr:col>7</xdr:col>
      <xdr:colOff>238125</xdr:colOff>
      <xdr:row>3</xdr:row>
      <xdr:rowOff>0</xdr:rowOff>
    </xdr:to>
    <xdr:pic>
      <xdr:nvPicPr>
        <xdr:cNvPr id="1153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0"/>
          <a:ext cx="46196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247650</xdr:colOff>
      <xdr:row>1</xdr:row>
      <xdr:rowOff>180975</xdr:rowOff>
    </xdr:from>
    <xdr:to>
      <xdr:col>13</xdr:col>
      <xdr:colOff>9525</xdr:colOff>
      <xdr:row>2</xdr:row>
      <xdr:rowOff>790575</xdr:rowOff>
    </xdr:to>
    <xdr:pic>
      <xdr:nvPicPr>
        <xdr:cNvPr id="1154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29150" y="457200"/>
          <a:ext cx="2371725" cy="800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en7127/LOCALS~1/Temp/notesBAAA25/Follow-up%20HT%20SCC-CTC%20201211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uck%20AUTH%20LINE%20master%200201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O"/>
      <sheetName val="Sheet1 (2)"/>
    </sheetNames>
    <sheetDataSet>
      <sheetData sheetId="0" refreshError="1"/>
      <sheetData sheetId="1">
        <row r="1">
          <cell r="A1" t="str">
            <v>USERID</v>
          </cell>
          <cell r="B1" t="str">
            <v>LAST_NAME</v>
          </cell>
          <cell r="C1" t="str">
            <v>FIRST_NAME</v>
          </cell>
          <cell r="M1" t="str">
            <v>PLANT</v>
          </cell>
          <cell r="N1" t="str">
            <v>NAME</v>
          </cell>
        </row>
        <row r="2">
          <cell r="A2" t="str">
            <v>AA01487</v>
          </cell>
          <cell r="B2" t="str">
            <v>DENIS</v>
          </cell>
          <cell r="C2" t="str">
            <v>ROMAIN</v>
          </cell>
          <cell r="M2" t="str">
            <v>E501</v>
          </cell>
          <cell r="N2" t="str">
            <v>DEBICA</v>
          </cell>
        </row>
        <row r="3">
          <cell r="A3" t="str">
            <v>AA00142</v>
          </cell>
          <cell r="B3" t="str">
            <v>KEMP</v>
          </cell>
          <cell r="C3" t="str">
            <v>STANY</v>
          </cell>
          <cell r="M3" t="str">
            <v>E502</v>
          </cell>
          <cell r="N3" t="str">
            <v>TCM*L</v>
          </cell>
        </row>
        <row r="4">
          <cell r="A4" t="str">
            <v>AA01758</v>
          </cell>
          <cell r="B4" t="str">
            <v>MULLER</v>
          </cell>
          <cell r="C4" t="str">
            <v>PHILIPPE</v>
          </cell>
          <cell r="M4" t="str">
            <v>E503</v>
          </cell>
          <cell r="N4" t="str">
            <v>LUX_MOLD</v>
          </cell>
        </row>
        <row r="5">
          <cell r="A5" t="str">
            <v>AA04564</v>
          </cell>
          <cell r="B5" t="str">
            <v>KRIER JJ</v>
          </cell>
          <cell r="C5" t="str">
            <v>JEAN-JULIEN</v>
          </cell>
          <cell r="M5" t="str">
            <v>E506</v>
          </cell>
          <cell r="N5" t="str">
            <v>AMIENS_N</v>
          </cell>
        </row>
        <row r="6">
          <cell r="A6" t="str">
            <v>AA10998</v>
          </cell>
          <cell r="B6" t="str">
            <v>METZEN</v>
          </cell>
          <cell r="C6" t="str">
            <v>RAINER</v>
          </cell>
          <cell r="M6" t="str">
            <v>E507</v>
          </cell>
          <cell r="N6" t="str">
            <v>LUX_TIRE</v>
          </cell>
        </row>
        <row r="7">
          <cell r="A7" t="str">
            <v>NEIG650</v>
          </cell>
          <cell r="B7" t="str">
            <v>GEBERT</v>
          </cell>
          <cell r="C7" t="str">
            <v>LARS</v>
          </cell>
          <cell r="M7" t="str">
            <v>E509</v>
          </cell>
          <cell r="N7" t="str">
            <v>ADAPAZARI</v>
          </cell>
        </row>
        <row r="8">
          <cell r="A8" t="str">
            <v>NEIG671</v>
          </cell>
          <cell r="B8" t="str">
            <v>ALPTEKIN</v>
          </cell>
          <cell r="C8" t="str">
            <v>OGUZHAN</v>
          </cell>
          <cell r="M8" t="str">
            <v>E510</v>
          </cell>
          <cell r="N8" t="str">
            <v>SAVA</v>
          </cell>
        </row>
        <row r="9">
          <cell r="A9" t="str">
            <v>NEIJ628</v>
          </cell>
          <cell r="B9" t="str">
            <v>GEORGES</v>
          </cell>
          <cell r="C9" t="str">
            <v>FRANCOIS</v>
          </cell>
          <cell r="M9" t="str">
            <v>E511</v>
          </cell>
          <cell r="N9" t="str">
            <v>IZMIT</v>
          </cell>
        </row>
        <row r="10">
          <cell r="A10" t="str">
            <v>NEN5558</v>
          </cell>
          <cell r="B10" t="str">
            <v>SCHARIS</v>
          </cell>
          <cell r="C10" t="str">
            <v>ALEXANDRE</v>
          </cell>
          <cell r="M10" t="str">
            <v>E512</v>
          </cell>
          <cell r="N10" t="str">
            <v>FULDA</v>
          </cell>
        </row>
        <row r="11">
          <cell r="A11" t="str">
            <v>NEN5690</v>
          </cell>
          <cell r="B11" t="str">
            <v>CATTOOR</v>
          </cell>
          <cell r="C11" t="str">
            <v>XAVIER</v>
          </cell>
          <cell r="M11" t="str">
            <v>E513</v>
          </cell>
          <cell r="N11" t="str">
            <v>SOUTH_AFRICA</v>
          </cell>
        </row>
        <row r="12">
          <cell r="A12" t="str">
            <v>NEN5692</v>
          </cell>
          <cell r="B12" t="str">
            <v>LAMBERT</v>
          </cell>
          <cell r="C12" t="str">
            <v>GREGORY</v>
          </cell>
          <cell r="M12" t="str">
            <v>E518</v>
          </cell>
          <cell r="N12" t="str">
            <v>HANAU</v>
          </cell>
        </row>
        <row r="13">
          <cell r="A13" t="str">
            <v>NEN6190</v>
          </cell>
          <cell r="B13" t="str">
            <v>RODER</v>
          </cell>
          <cell r="C13" t="str">
            <v>DANIEL/DAN</v>
          </cell>
          <cell r="M13" t="str">
            <v>E520</v>
          </cell>
          <cell r="N13" t="str">
            <v>WITTLICH</v>
          </cell>
        </row>
        <row r="14">
          <cell r="A14" t="str">
            <v>NEN7127</v>
          </cell>
          <cell r="B14" t="str">
            <v>LICHT</v>
          </cell>
          <cell r="C14" t="str">
            <v>LAURENT</v>
          </cell>
          <cell r="M14" t="str">
            <v>E521</v>
          </cell>
          <cell r="N14" t="str">
            <v>LUX_LISA</v>
          </cell>
        </row>
        <row r="15">
          <cell r="A15" t="str">
            <v>NENA069</v>
          </cell>
          <cell r="B15" t="str">
            <v>DASNOY</v>
          </cell>
          <cell r="C15" t="str">
            <v>CHRISTOPHE</v>
          </cell>
          <cell r="M15" t="str">
            <v>E523</v>
          </cell>
          <cell r="N15" t="str">
            <v>LUX_LVPT</v>
          </cell>
        </row>
        <row r="16">
          <cell r="A16" t="str">
            <v>NENB356</v>
          </cell>
          <cell r="B16" t="str">
            <v>SIMON</v>
          </cell>
          <cell r="C16" t="str">
            <v>AUDREY</v>
          </cell>
          <cell r="M16" t="str">
            <v>E527</v>
          </cell>
          <cell r="N16" t="str">
            <v>WOLVERHAMPTON</v>
          </cell>
        </row>
        <row r="17">
          <cell r="A17" t="str">
            <v>NENB422</v>
          </cell>
          <cell r="B17" t="str">
            <v>NIZAR</v>
          </cell>
          <cell r="C17" t="str">
            <v>TOUMNI</v>
          </cell>
          <cell r="M17" t="str">
            <v>E604</v>
          </cell>
          <cell r="N17" t="str">
            <v>ALLIANCE</v>
          </cell>
        </row>
        <row r="18">
          <cell r="A18" t="str">
            <v>NENB572</v>
          </cell>
          <cell r="B18" t="str">
            <v>MATHONET</v>
          </cell>
          <cell r="C18" t="str">
            <v>VINCENT</v>
          </cell>
          <cell r="M18" t="str">
            <v>A510</v>
          </cell>
          <cell r="N18" t="str">
            <v>BALLABGARH</v>
          </cell>
        </row>
        <row r="19">
          <cell r="A19" t="str">
            <v>NENE441</v>
          </cell>
          <cell r="B19" t="str">
            <v>SCHYNS</v>
          </cell>
          <cell r="C19" t="str">
            <v>CHRISTOPHE</v>
          </cell>
          <cell r="M19" t="str">
            <v>L503</v>
          </cell>
          <cell r="N19" t="str">
            <v>SAO_PAULO</v>
          </cell>
        </row>
        <row r="20">
          <cell r="A20" t="str">
            <v>NGI0253</v>
          </cell>
          <cell r="B20" t="str">
            <v>ARNOULD</v>
          </cell>
          <cell r="C20" t="str">
            <v>PATRICIA</v>
          </cell>
          <cell r="M20" t="str">
            <v>A528</v>
          </cell>
          <cell r="N20" t="str">
            <v>HENAN - CHINA</v>
          </cell>
        </row>
        <row r="21">
          <cell r="A21" t="str">
            <v>NGI0411</v>
          </cell>
          <cell r="B21" t="str">
            <v>ALIE</v>
          </cell>
          <cell r="C21" t="str">
            <v>JEAN-CLAUDE</v>
          </cell>
          <cell r="M21" t="str">
            <v>A520</v>
          </cell>
          <cell r="N21" t="str">
            <v>TRIANGLE - CHINA</v>
          </cell>
        </row>
        <row r="22">
          <cell r="A22" t="str">
            <v>NGI0331</v>
          </cell>
          <cell r="B22" t="str">
            <v>COLLETTE</v>
          </cell>
          <cell r="C22" t="str">
            <v>JACQUES</v>
          </cell>
          <cell r="M22" t="str">
            <v>A534</v>
          </cell>
          <cell r="N22" t="str">
            <v>PULANDIAN - CHINA</v>
          </cell>
        </row>
        <row r="23">
          <cell r="A23" t="str">
            <v>NGI0435</v>
          </cell>
          <cell r="B23" t="str">
            <v>DEMARET</v>
          </cell>
          <cell r="C23" t="str">
            <v>PATRICK</v>
          </cell>
          <cell r="J23" t="str">
            <v>DOC CATEGORY</v>
          </cell>
          <cell r="M23" t="str">
            <v>A531</v>
          </cell>
          <cell r="N23" t="str">
            <v>SHANDONG - CHINA</v>
          </cell>
        </row>
        <row r="24">
          <cell r="A24" t="str">
            <v>NGI0436</v>
          </cell>
          <cell r="B24" t="str">
            <v>RATAJEWICZ</v>
          </cell>
          <cell r="C24" t="str">
            <v>CZESLAW</v>
          </cell>
          <cell r="I24" t="str">
            <v>A06</v>
          </cell>
          <cell r="J24" t="str">
            <v>NEW</v>
          </cell>
        </row>
        <row r="25">
          <cell r="A25" t="str">
            <v>NGI0818</v>
          </cell>
          <cell r="B25" t="str">
            <v>KUNYSZ</v>
          </cell>
          <cell r="C25" t="str">
            <v>PATRICK</v>
          </cell>
          <cell r="I25" t="str">
            <v>A14</v>
          </cell>
          <cell r="J25" t="str">
            <v>NEW</v>
          </cell>
        </row>
        <row r="26">
          <cell r="A26" t="str">
            <v>NGI0831</v>
          </cell>
          <cell r="B26" t="str">
            <v>ROCH</v>
          </cell>
          <cell r="C26" t="str">
            <v>PETER</v>
          </cell>
          <cell r="I26" t="str">
            <v>B07</v>
          </cell>
          <cell r="J26" t="str">
            <v>OO</v>
          </cell>
        </row>
        <row r="27">
          <cell r="A27" t="str">
            <v>NGI1043</v>
          </cell>
          <cell r="B27" t="str">
            <v>JUNG</v>
          </cell>
          <cell r="C27" t="str">
            <v>DANIEL</v>
          </cell>
          <cell r="I27" t="str">
            <v>B28</v>
          </cell>
          <cell r="J27" t="str">
            <v>BW</v>
          </cell>
        </row>
        <row r="28">
          <cell r="A28" t="str">
            <v>NGI1185</v>
          </cell>
          <cell r="B28" t="str">
            <v>SCHMITZ</v>
          </cell>
          <cell r="C28" t="str">
            <v>ROLAND</v>
          </cell>
          <cell r="I28" t="str">
            <v>C50</v>
          </cell>
          <cell r="J28" t="str">
            <v>COST</v>
          </cell>
        </row>
        <row r="29">
          <cell r="A29" t="str">
            <v>NGI1187</v>
          </cell>
          <cell r="B29" t="str">
            <v>TALBOT</v>
          </cell>
          <cell r="C29" t="str">
            <v>JEAN</v>
          </cell>
          <cell r="I29" t="str">
            <v>P15</v>
          </cell>
          <cell r="J29" t="str">
            <v>POLICY</v>
          </cell>
        </row>
        <row r="30">
          <cell r="A30" t="str">
            <v>NGI1188</v>
          </cell>
          <cell r="B30" t="str">
            <v>WINKIN</v>
          </cell>
          <cell r="C30" t="str">
            <v>DIDIER</v>
          </cell>
          <cell r="I30" t="str">
            <v>R05</v>
          </cell>
          <cell r="J30" t="str">
            <v>REMOVE</v>
          </cell>
        </row>
        <row r="31">
          <cell r="A31" t="str">
            <v>NGI1227</v>
          </cell>
          <cell r="B31" t="str">
            <v>FREYLINGER</v>
          </cell>
          <cell r="C31" t="str">
            <v>ALAIN</v>
          </cell>
          <cell r="I31" t="str">
            <v>R39</v>
          </cell>
          <cell r="J31" t="str">
            <v>CHANGE</v>
          </cell>
        </row>
        <row r="32">
          <cell r="A32" t="str">
            <v>NGI2432</v>
          </cell>
          <cell r="B32" t="str">
            <v>VILCHEZ</v>
          </cell>
          <cell r="C32" t="str">
            <v>FELIX</v>
          </cell>
          <cell r="I32" t="str">
            <v>T07</v>
          </cell>
          <cell r="J32" t="str">
            <v>TRIAL</v>
          </cell>
        </row>
        <row r="33">
          <cell r="A33" t="str">
            <v>NGI3076</v>
          </cell>
          <cell r="B33" t="str">
            <v>LEDENT</v>
          </cell>
          <cell r="C33" t="str">
            <v>CATHERINE</v>
          </cell>
          <cell r="I33" t="str">
            <v>L01</v>
          </cell>
          <cell r="J33" t="str">
            <v>TCM*L</v>
          </cell>
        </row>
        <row r="34">
          <cell r="A34" t="str">
            <v>NGIA231</v>
          </cell>
          <cell r="B34" t="str">
            <v>STUNZ</v>
          </cell>
          <cell r="C34" t="str">
            <v>PATRICIA</v>
          </cell>
          <cell r="I34" t="str">
            <v>L04</v>
          </cell>
          <cell r="J34" t="str">
            <v>-</v>
          </cell>
        </row>
        <row r="35">
          <cell r="A35" t="str">
            <v>NGIA278</v>
          </cell>
          <cell r="B35" t="str">
            <v>BEAUGUITTE</v>
          </cell>
          <cell r="C35" t="str">
            <v>HERVE</v>
          </cell>
          <cell r="I35" t="str">
            <v>M29</v>
          </cell>
          <cell r="J35" t="str">
            <v>REV</v>
          </cell>
        </row>
        <row r="36">
          <cell r="A36" t="str">
            <v>NGIA609</v>
          </cell>
          <cell r="B36" t="str">
            <v>GUILLAUME</v>
          </cell>
          <cell r="C36" t="str">
            <v>PASCAL</v>
          </cell>
          <cell r="I36" t="str">
            <v>B27</v>
          </cell>
          <cell r="J36" t="str">
            <v>OO</v>
          </cell>
        </row>
        <row r="37">
          <cell r="A37" t="str">
            <v>NGIA640</v>
          </cell>
          <cell r="B37" t="str">
            <v>D'HAMERS</v>
          </cell>
          <cell r="C37" t="str">
            <v>BERNARD</v>
          </cell>
          <cell r="I37" t="str">
            <v>M05</v>
          </cell>
          <cell r="J37" t="str">
            <v>NEW MOLD</v>
          </cell>
        </row>
        <row r="38">
          <cell r="A38" t="str">
            <v>NGIA728</v>
          </cell>
          <cell r="B38" t="str">
            <v>SCHEUREN</v>
          </cell>
          <cell r="C38" t="str">
            <v>DANIEL</v>
          </cell>
          <cell r="I38" t="str">
            <v>C03</v>
          </cell>
          <cell r="J38" t="str">
            <v>-</v>
          </cell>
        </row>
        <row r="39">
          <cell r="A39" t="str">
            <v>NGIA769</v>
          </cell>
          <cell r="B39" t="str">
            <v>FEIDER</v>
          </cell>
          <cell r="C39" t="str">
            <v>GEORGES</v>
          </cell>
          <cell r="I39" t="str">
            <v>D04</v>
          </cell>
          <cell r="J39" t="str">
            <v>-</v>
          </cell>
        </row>
        <row r="40">
          <cell r="A40" t="str">
            <v>NGIA860</v>
          </cell>
          <cell r="B40" t="str">
            <v>BAWIN</v>
          </cell>
          <cell r="C40" t="str">
            <v>CHRISTIAN</v>
          </cell>
          <cell r="I40" t="str">
            <v>B50</v>
          </cell>
          <cell r="J40" t="str">
            <v>UPD CTC</v>
          </cell>
        </row>
        <row r="41">
          <cell r="A41" t="str">
            <v>NGIA964</v>
          </cell>
          <cell r="B41" t="str">
            <v>GERARD</v>
          </cell>
          <cell r="C41" t="str">
            <v>DENIS</v>
          </cell>
          <cell r="I41" t="str">
            <v>M12</v>
          </cell>
          <cell r="J41" t="str">
            <v>REINST</v>
          </cell>
        </row>
        <row r="42">
          <cell r="A42" t="str">
            <v>NGIB034</v>
          </cell>
          <cell r="B42" t="str">
            <v>ENSCH</v>
          </cell>
          <cell r="C42" t="str">
            <v>AGNES</v>
          </cell>
        </row>
        <row r="43">
          <cell r="A43" t="str">
            <v>NGIB122</v>
          </cell>
          <cell r="B43" t="str">
            <v>NICOLAS</v>
          </cell>
          <cell r="C43" t="str">
            <v>BERNARD</v>
          </cell>
        </row>
        <row r="44">
          <cell r="A44" t="str">
            <v>NGIB147</v>
          </cell>
          <cell r="B44" t="str">
            <v>TIBERMONT</v>
          </cell>
          <cell r="C44" t="str">
            <v>JEAN-LUC</v>
          </cell>
        </row>
        <row r="45">
          <cell r="A45" t="str">
            <v>NGIB153</v>
          </cell>
          <cell r="B45" t="str">
            <v>LE</v>
          </cell>
          <cell r="C45" t="str">
            <v>PHUOCTHUAN</v>
          </cell>
          <cell r="N45" t="str">
            <v>ADD TO LINE NETWORKS</v>
          </cell>
        </row>
        <row r="46">
          <cell r="A46" t="str">
            <v>NGIB155</v>
          </cell>
          <cell r="B46" t="str">
            <v>GOKSOY</v>
          </cell>
          <cell r="C46" t="str">
            <v>MUSTAFA</v>
          </cell>
          <cell r="M46" t="str">
            <v>DGX</v>
          </cell>
          <cell r="N46" t="str">
            <v>Debica Czes</v>
          </cell>
        </row>
        <row r="47">
          <cell r="A47" t="str">
            <v>NGIB189</v>
          </cell>
          <cell r="B47" t="str">
            <v>DE BARSY</v>
          </cell>
          <cell r="C47" t="str">
            <v>OLIVIER</v>
          </cell>
          <cell r="M47" t="str">
            <v>DGY</v>
          </cell>
          <cell r="N47" t="str">
            <v>Izmit Bernard dH</v>
          </cell>
        </row>
        <row r="48">
          <cell r="A48" t="str">
            <v>NGIB484</v>
          </cell>
          <cell r="B48" t="str">
            <v>GILLARD</v>
          </cell>
          <cell r="C48" t="str">
            <v>JEAN-MICHEL</v>
          </cell>
          <cell r="M48" t="str">
            <v>DGU</v>
          </cell>
          <cell r="N48" t="str">
            <v>Lux Alain G</v>
          </cell>
        </row>
        <row r="49">
          <cell r="A49" t="str">
            <v>NGIB686</v>
          </cell>
          <cell r="B49" t="str">
            <v>MAZIARKA</v>
          </cell>
          <cell r="C49" t="str">
            <v>MIREK</v>
          </cell>
          <cell r="M49" t="str">
            <v>DGV</v>
          </cell>
          <cell r="N49" t="str">
            <v>Lux Roland</v>
          </cell>
        </row>
        <row r="50">
          <cell r="A50" t="str">
            <v>NGIB809</v>
          </cell>
          <cell r="B50" t="str">
            <v>KRIER</v>
          </cell>
          <cell r="C50" t="str">
            <v>ROLAND</v>
          </cell>
          <cell r="M50" t="str">
            <v>DGW</v>
          </cell>
          <cell r="N50" t="str">
            <v>Lux Patricia</v>
          </cell>
        </row>
        <row r="51">
          <cell r="A51" t="str">
            <v>NGIC079</v>
          </cell>
          <cell r="B51" t="str">
            <v>BOUFFAY</v>
          </cell>
          <cell r="C51" t="str">
            <v>FRANCK</v>
          </cell>
          <cell r="M51" t="str">
            <v>DGT</v>
          </cell>
          <cell r="N51" t="str">
            <v>Lux Didier</v>
          </cell>
        </row>
        <row r="52">
          <cell r="A52" t="str">
            <v>AA06134</v>
          </cell>
          <cell r="B52" t="str">
            <v>LACHNO</v>
          </cell>
          <cell r="C52" t="str">
            <v>ALEXANDER</v>
          </cell>
          <cell r="M52" t="str">
            <v>DGZ</v>
          </cell>
          <cell r="N52" t="str">
            <v>Sava Christophe</v>
          </cell>
        </row>
        <row r="53">
          <cell r="A53" t="str">
            <v>NGIC161</v>
          </cell>
          <cell r="B53" t="str">
            <v>MAUS</v>
          </cell>
          <cell r="C53" t="str">
            <v>PETER</v>
          </cell>
          <cell r="M53" t="str">
            <v>DHA</v>
          </cell>
          <cell r="N53" t="str">
            <v>Sava Alain Fr</v>
          </cell>
        </row>
        <row r="54">
          <cell r="A54" t="str">
            <v>NGIE140</v>
          </cell>
          <cell r="B54" t="str">
            <v>CAZIN-BOURGUIGN</v>
          </cell>
          <cell r="C54" t="str">
            <v>JEAN-FRANCOIS</v>
          </cell>
          <cell r="M54" t="str">
            <v>DHB</v>
          </cell>
          <cell r="N54" t="str">
            <v>RSA Christian</v>
          </cell>
        </row>
        <row r="55">
          <cell r="A55" t="str">
            <v>NGIE469</v>
          </cell>
          <cell r="B55" t="str">
            <v>GODEFROID</v>
          </cell>
          <cell r="C55" t="str">
            <v>ALAIN</v>
          </cell>
          <cell r="M55" t="str">
            <v>DHC</v>
          </cell>
          <cell r="N55" t="str">
            <v>Wittlich Alexander</v>
          </cell>
        </row>
        <row r="56">
          <cell r="A56" t="str">
            <v>NGIE506</v>
          </cell>
          <cell r="B56" t="str">
            <v>JETTEN</v>
          </cell>
          <cell r="C56" t="str">
            <v>CHRISTIAN</v>
          </cell>
          <cell r="M56" t="str">
            <v>DHD</v>
          </cell>
          <cell r="N56" t="str">
            <v>Wittlich Herve</v>
          </cell>
        </row>
        <row r="57">
          <cell r="A57" t="str">
            <v>T000545</v>
          </cell>
          <cell r="B57" t="str">
            <v>HOWELL</v>
          </cell>
          <cell r="C57" t="str">
            <v>YVONNE</v>
          </cell>
          <cell r="M57" t="str">
            <v>DHE</v>
          </cell>
          <cell r="N57" t="str">
            <v>Wittlich Roland</v>
          </cell>
        </row>
        <row r="58">
          <cell r="A58" t="str">
            <v>ZEIC240</v>
          </cell>
          <cell r="B58" t="str">
            <v>TUCCELLA</v>
          </cell>
          <cell r="C58" t="str">
            <v>FRANK</v>
          </cell>
          <cell r="M58" t="str">
            <v>CXO</v>
          </cell>
          <cell r="N58" t="str">
            <v>Farm Bernard dH</v>
          </cell>
        </row>
        <row r="59">
          <cell r="A59" t="str">
            <v>ZEN8882</v>
          </cell>
          <cell r="B59" t="str">
            <v>KEMP</v>
          </cell>
          <cell r="C59" t="str">
            <v>STANY</v>
          </cell>
          <cell r="M59" t="str">
            <v>DTG</v>
          </cell>
          <cell r="N59" t="str">
            <v>Pulandian Jean-Julien</v>
          </cell>
        </row>
        <row r="60">
          <cell r="M60" t="str">
            <v>DTI</v>
          </cell>
          <cell r="N60" t="str">
            <v>Pulandian Nizar</v>
          </cell>
        </row>
        <row r="61">
          <cell r="M61" t="str">
            <v>DTJ</v>
          </cell>
          <cell r="N61" t="str">
            <v>Pulandian Bernard Nico</v>
          </cell>
        </row>
        <row r="62">
          <cell r="M62" t="str">
            <v>DTK</v>
          </cell>
          <cell r="N62" t="str">
            <v>Pulandian Bernard dH</v>
          </cell>
        </row>
        <row r="63">
          <cell r="M63" t="str">
            <v>DTL</v>
          </cell>
          <cell r="N63" t="str">
            <v>Pulandian Herve</v>
          </cell>
        </row>
        <row r="64">
          <cell r="M64" t="str">
            <v>DTM</v>
          </cell>
          <cell r="N64" t="str">
            <v>Pulandian Alexander</v>
          </cell>
        </row>
        <row r="65">
          <cell r="M65" t="str">
            <v>DBF</v>
          </cell>
          <cell r="N65" t="str">
            <v>ICM*L Exp</v>
          </cell>
        </row>
        <row r="66">
          <cell r="M66" t="str">
            <v>DBG</v>
          </cell>
          <cell r="N66" t="str">
            <v>BuildWire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uck authorized line"/>
      <sheetName val="Grading list"/>
      <sheetName val="Follow-up SCC-CTC"/>
      <sheetName val="LEGEND"/>
    </sheetNames>
    <sheetDataSet>
      <sheetData sheetId="0" refreshError="1"/>
      <sheetData sheetId="1" refreshError="1"/>
      <sheetData sheetId="2" refreshError="1"/>
      <sheetData sheetId="3" refreshError="1">
        <row r="2">
          <cell r="D2">
            <v>50</v>
          </cell>
          <cell r="E2">
            <v>190</v>
          </cell>
        </row>
        <row r="3">
          <cell r="D3">
            <v>51</v>
          </cell>
          <cell r="E3">
            <v>195</v>
          </cell>
        </row>
        <row r="4">
          <cell r="D4">
            <v>52</v>
          </cell>
          <cell r="E4">
            <v>200</v>
          </cell>
        </row>
        <row r="5">
          <cell r="D5">
            <v>53</v>
          </cell>
          <cell r="E5">
            <v>206</v>
          </cell>
        </row>
        <row r="6">
          <cell r="D6">
            <v>54</v>
          </cell>
          <cell r="E6">
            <v>212</v>
          </cell>
        </row>
        <row r="7">
          <cell r="D7">
            <v>55</v>
          </cell>
          <cell r="E7">
            <v>218</v>
          </cell>
        </row>
        <row r="8">
          <cell r="D8">
            <v>56</v>
          </cell>
          <cell r="E8">
            <v>224</v>
          </cell>
        </row>
        <row r="9">
          <cell r="D9">
            <v>57</v>
          </cell>
          <cell r="E9">
            <v>230</v>
          </cell>
        </row>
        <row r="10">
          <cell r="D10">
            <v>58</v>
          </cell>
          <cell r="E10">
            <v>236</v>
          </cell>
        </row>
        <row r="11">
          <cell r="D11">
            <v>59</v>
          </cell>
          <cell r="E11">
            <v>243</v>
          </cell>
        </row>
        <row r="12">
          <cell r="D12">
            <v>60</v>
          </cell>
          <cell r="E12">
            <v>250</v>
          </cell>
        </row>
        <row r="13">
          <cell r="D13">
            <v>61</v>
          </cell>
          <cell r="E13">
            <v>257</v>
          </cell>
        </row>
        <row r="14">
          <cell r="D14">
            <v>62</v>
          </cell>
          <cell r="E14">
            <v>265</v>
          </cell>
        </row>
        <row r="15">
          <cell r="D15">
            <v>63</v>
          </cell>
          <cell r="E15">
            <v>272</v>
          </cell>
        </row>
        <row r="16">
          <cell r="D16">
            <v>64</v>
          </cell>
          <cell r="E16">
            <v>280</v>
          </cell>
        </row>
        <row r="17">
          <cell r="D17">
            <v>65</v>
          </cell>
          <cell r="E17">
            <v>290</v>
          </cell>
        </row>
        <row r="18">
          <cell r="D18">
            <v>66</v>
          </cell>
          <cell r="E18">
            <v>300</v>
          </cell>
        </row>
        <row r="19">
          <cell r="D19">
            <v>67</v>
          </cell>
          <cell r="E19">
            <v>307</v>
          </cell>
        </row>
        <row r="20">
          <cell r="D20">
            <v>68</v>
          </cell>
          <cell r="E20">
            <v>315</v>
          </cell>
        </row>
        <row r="21">
          <cell r="D21">
            <v>69</v>
          </cell>
          <cell r="E21">
            <v>325</v>
          </cell>
        </row>
        <row r="22">
          <cell r="D22">
            <v>70</v>
          </cell>
          <cell r="E22">
            <v>335</v>
          </cell>
        </row>
        <row r="23">
          <cell r="D23">
            <v>71</v>
          </cell>
          <cell r="E23">
            <v>345</v>
          </cell>
        </row>
        <row r="24">
          <cell r="D24">
            <v>72</v>
          </cell>
          <cell r="E24">
            <v>355</v>
          </cell>
        </row>
        <row r="25">
          <cell r="D25">
            <v>73</v>
          </cell>
          <cell r="E25">
            <v>365</v>
          </cell>
        </row>
        <row r="26">
          <cell r="D26">
            <v>74</v>
          </cell>
          <cell r="E26">
            <v>375</v>
          </cell>
        </row>
        <row r="27">
          <cell r="D27">
            <v>75</v>
          </cell>
          <cell r="E27">
            <v>387</v>
          </cell>
        </row>
        <row r="28">
          <cell r="D28">
            <v>76</v>
          </cell>
          <cell r="E28">
            <v>400</v>
          </cell>
        </row>
        <row r="29">
          <cell r="D29">
            <v>77</v>
          </cell>
          <cell r="E29">
            <v>412</v>
          </cell>
        </row>
        <row r="30">
          <cell r="D30">
            <v>78</v>
          </cell>
          <cell r="E30">
            <v>425</v>
          </cell>
        </row>
        <row r="31">
          <cell r="D31">
            <v>79</v>
          </cell>
          <cell r="E31">
            <v>437</v>
          </cell>
        </row>
        <row r="32">
          <cell r="D32">
            <v>80</v>
          </cell>
          <cell r="E32">
            <v>450</v>
          </cell>
        </row>
        <row r="33">
          <cell r="D33">
            <v>81</v>
          </cell>
          <cell r="E33">
            <v>462</v>
          </cell>
        </row>
        <row r="34">
          <cell r="D34">
            <v>82</v>
          </cell>
          <cell r="E34">
            <v>475</v>
          </cell>
        </row>
        <row r="35">
          <cell r="D35">
            <v>83</v>
          </cell>
          <cell r="E35">
            <v>487</v>
          </cell>
        </row>
        <row r="36">
          <cell r="D36">
            <v>84</v>
          </cell>
          <cell r="E36">
            <v>500</v>
          </cell>
        </row>
        <row r="37">
          <cell r="D37">
            <v>85</v>
          </cell>
          <cell r="E37">
            <v>515</v>
          </cell>
        </row>
        <row r="38">
          <cell r="D38">
            <v>86</v>
          </cell>
          <cell r="E38">
            <v>530</v>
          </cell>
        </row>
        <row r="39">
          <cell r="D39">
            <v>87</v>
          </cell>
          <cell r="E39">
            <v>545</v>
          </cell>
        </row>
        <row r="40">
          <cell r="D40">
            <v>88</v>
          </cell>
          <cell r="E40">
            <v>560</v>
          </cell>
        </row>
        <row r="41">
          <cell r="D41">
            <v>89</v>
          </cell>
          <cell r="E41">
            <v>580</v>
          </cell>
        </row>
        <row r="42">
          <cell r="D42">
            <v>90</v>
          </cell>
          <cell r="E42">
            <v>600</v>
          </cell>
        </row>
        <row r="43">
          <cell r="D43">
            <v>91</v>
          </cell>
          <cell r="E43">
            <v>615</v>
          </cell>
        </row>
        <row r="44">
          <cell r="D44">
            <v>92</v>
          </cell>
          <cell r="E44">
            <v>630</v>
          </cell>
        </row>
        <row r="45">
          <cell r="D45">
            <v>93</v>
          </cell>
          <cell r="E45">
            <v>650</v>
          </cell>
        </row>
        <row r="46">
          <cell r="D46">
            <v>94</v>
          </cell>
          <cell r="E46">
            <v>670</v>
          </cell>
        </row>
        <row r="47">
          <cell r="D47">
            <v>95</v>
          </cell>
          <cell r="E47">
            <v>690</v>
          </cell>
        </row>
        <row r="48">
          <cell r="D48">
            <v>96</v>
          </cell>
          <cell r="E48">
            <v>710</v>
          </cell>
        </row>
        <row r="49">
          <cell r="D49">
            <v>97</v>
          </cell>
          <cell r="E49">
            <v>730</v>
          </cell>
        </row>
        <row r="50">
          <cell r="D50">
            <v>98</v>
          </cell>
          <cell r="E50">
            <v>750</v>
          </cell>
        </row>
        <row r="51">
          <cell r="D51">
            <v>99</v>
          </cell>
          <cell r="E51">
            <v>775</v>
          </cell>
        </row>
        <row r="52">
          <cell r="D52">
            <v>100</v>
          </cell>
          <cell r="E52">
            <v>800</v>
          </cell>
        </row>
        <row r="53">
          <cell r="D53">
            <v>101</v>
          </cell>
          <cell r="E53">
            <v>825</v>
          </cell>
        </row>
        <row r="54">
          <cell r="D54">
            <v>102</v>
          </cell>
          <cell r="E54">
            <v>850</v>
          </cell>
        </row>
        <row r="55">
          <cell r="D55">
            <v>103</v>
          </cell>
          <cell r="E55">
            <v>875</v>
          </cell>
        </row>
        <row r="56">
          <cell r="D56">
            <v>104</v>
          </cell>
          <cell r="E56">
            <v>900</v>
          </cell>
        </row>
        <row r="57">
          <cell r="D57">
            <v>105</v>
          </cell>
          <cell r="E57">
            <v>925</v>
          </cell>
        </row>
        <row r="58">
          <cell r="D58">
            <v>106</v>
          </cell>
          <cell r="E58">
            <v>950</v>
          </cell>
        </row>
        <row r="59">
          <cell r="D59">
            <v>107</v>
          </cell>
          <cell r="E59">
            <v>975</v>
          </cell>
        </row>
        <row r="60">
          <cell r="D60">
            <v>108</v>
          </cell>
          <cell r="E60">
            <v>1000</v>
          </cell>
        </row>
        <row r="61">
          <cell r="D61">
            <v>109</v>
          </cell>
          <cell r="E61">
            <v>1030</v>
          </cell>
        </row>
        <row r="62">
          <cell r="D62">
            <v>110</v>
          </cell>
          <cell r="E62">
            <v>1060</v>
          </cell>
        </row>
        <row r="63">
          <cell r="D63">
            <v>111</v>
          </cell>
          <cell r="E63">
            <v>1090</v>
          </cell>
        </row>
        <row r="64">
          <cell r="D64">
            <v>112</v>
          </cell>
          <cell r="E64">
            <v>1120</v>
          </cell>
        </row>
        <row r="65">
          <cell r="D65">
            <v>113</v>
          </cell>
          <cell r="E65">
            <v>1150</v>
          </cell>
        </row>
        <row r="66">
          <cell r="D66">
            <v>114</v>
          </cell>
          <cell r="E66">
            <v>1180</v>
          </cell>
        </row>
        <row r="67">
          <cell r="D67">
            <v>115</v>
          </cell>
          <cell r="E67">
            <v>1215</v>
          </cell>
        </row>
        <row r="68">
          <cell r="D68">
            <v>116</v>
          </cell>
          <cell r="E68">
            <v>1250</v>
          </cell>
        </row>
        <row r="69">
          <cell r="D69">
            <v>117</v>
          </cell>
          <cell r="E69">
            <v>1285</v>
          </cell>
        </row>
        <row r="70">
          <cell r="D70">
            <v>118</v>
          </cell>
          <cell r="E70">
            <v>1320</v>
          </cell>
        </row>
        <row r="71">
          <cell r="D71">
            <v>119</v>
          </cell>
          <cell r="E71">
            <v>1360</v>
          </cell>
        </row>
        <row r="72">
          <cell r="D72">
            <v>120</v>
          </cell>
          <cell r="E72">
            <v>1400</v>
          </cell>
        </row>
        <row r="73">
          <cell r="D73">
            <v>121</v>
          </cell>
          <cell r="E73">
            <v>1450</v>
          </cell>
        </row>
        <row r="74">
          <cell r="D74">
            <v>122</v>
          </cell>
          <cell r="E74">
            <v>1500</v>
          </cell>
        </row>
        <row r="75">
          <cell r="D75">
            <v>123</v>
          </cell>
          <cell r="E75">
            <v>1550</v>
          </cell>
        </row>
        <row r="76">
          <cell r="D76">
            <v>124</v>
          </cell>
          <cell r="E76">
            <v>1600</v>
          </cell>
        </row>
        <row r="77">
          <cell r="D77">
            <v>125</v>
          </cell>
          <cell r="E77">
            <v>1650</v>
          </cell>
        </row>
        <row r="78">
          <cell r="D78">
            <v>126</v>
          </cell>
          <cell r="E78">
            <v>1700</v>
          </cell>
        </row>
        <row r="79">
          <cell r="D79">
            <v>127</v>
          </cell>
          <cell r="E79">
            <v>1750</v>
          </cell>
        </row>
        <row r="80">
          <cell r="D80">
            <v>128</v>
          </cell>
          <cell r="E80">
            <v>1800</v>
          </cell>
        </row>
        <row r="81">
          <cell r="D81">
            <v>129</v>
          </cell>
          <cell r="E81">
            <v>1850</v>
          </cell>
        </row>
        <row r="82">
          <cell r="D82">
            <v>130</v>
          </cell>
          <cell r="E82">
            <v>1900</v>
          </cell>
        </row>
        <row r="83">
          <cell r="D83">
            <v>131</v>
          </cell>
          <cell r="E83">
            <v>1950</v>
          </cell>
        </row>
        <row r="84">
          <cell r="D84">
            <v>132</v>
          </cell>
          <cell r="E84">
            <v>2000</v>
          </cell>
        </row>
        <row r="85">
          <cell r="D85">
            <v>133</v>
          </cell>
          <cell r="E85">
            <v>2060</v>
          </cell>
        </row>
        <row r="86">
          <cell r="D86">
            <v>134</v>
          </cell>
          <cell r="E86">
            <v>2120</v>
          </cell>
        </row>
        <row r="87">
          <cell r="D87">
            <v>135</v>
          </cell>
          <cell r="E87">
            <v>2180</v>
          </cell>
        </row>
        <row r="88">
          <cell r="D88">
            <v>136</v>
          </cell>
          <cell r="E88">
            <v>2240</v>
          </cell>
        </row>
        <row r="89">
          <cell r="D89">
            <v>137</v>
          </cell>
          <cell r="E89">
            <v>2300</v>
          </cell>
        </row>
        <row r="90">
          <cell r="D90">
            <v>138</v>
          </cell>
          <cell r="E90">
            <v>2360</v>
          </cell>
        </row>
        <row r="91">
          <cell r="D91">
            <v>139</v>
          </cell>
          <cell r="E91">
            <v>2430</v>
          </cell>
        </row>
        <row r="92">
          <cell r="D92">
            <v>140</v>
          </cell>
          <cell r="E92">
            <v>2500</v>
          </cell>
        </row>
        <row r="93">
          <cell r="D93">
            <v>141</v>
          </cell>
          <cell r="E93">
            <v>2575</v>
          </cell>
        </row>
        <row r="94">
          <cell r="D94">
            <v>142</v>
          </cell>
          <cell r="E94">
            <v>2650</v>
          </cell>
        </row>
        <row r="95">
          <cell r="D95">
            <v>143</v>
          </cell>
          <cell r="E95">
            <v>2725</v>
          </cell>
        </row>
        <row r="96">
          <cell r="D96">
            <v>144</v>
          </cell>
          <cell r="E96">
            <v>2800</v>
          </cell>
        </row>
        <row r="97">
          <cell r="D97">
            <v>145</v>
          </cell>
          <cell r="E97">
            <v>2900</v>
          </cell>
        </row>
        <row r="98">
          <cell r="D98">
            <v>146</v>
          </cell>
          <cell r="E98">
            <v>3000</v>
          </cell>
        </row>
        <row r="99">
          <cell r="D99">
            <v>147</v>
          </cell>
          <cell r="E99">
            <v>3075</v>
          </cell>
        </row>
        <row r="100">
          <cell r="D100">
            <v>148</v>
          </cell>
          <cell r="E100">
            <v>3150</v>
          </cell>
        </row>
        <row r="101">
          <cell r="D101">
            <v>149</v>
          </cell>
          <cell r="E101">
            <v>3250</v>
          </cell>
        </row>
        <row r="102">
          <cell r="D102">
            <v>150</v>
          </cell>
          <cell r="E102">
            <v>3350</v>
          </cell>
        </row>
        <row r="103">
          <cell r="D103">
            <v>151</v>
          </cell>
          <cell r="E103">
            <v>3450</v>
          </cell>
        </row>
        <row r="104">
          <cell r="D104">
            <v>152</v>
          </cell>
          <cell r="E104">
            <v>3550</v>
          </cell>
        </row>
        <row r="105">
          <cell r="D105">
            <v>153</v>
          </cell>
          <cell r="E105">
            <v>3650</v>
          </cell>
        </row>
        <row r="106">
          <cell r="D106">
            <v>154</v>
          </cell>
          <cell r="E106">
            <v>3750</v>
          </cell>
        </row>
        <row r="107">
          <cell r="D107">
            <v>155</v>
          </cell>
          <cell r="E107">
            <v>3875</v>
          </cell>
        </row>
        <row r="108">
          <cell r="D108">
            <v>156</v>
          </cell>
          <cell r="E108">
            <v>4000</v>
          </cell>
        </row>
        <row r="109">
          <cell r="D109">
            <v>157</v>
          </cell>
          <cell r="E109">
            <v>4125</v>
          </cell>
        </row>
        <row r="110">
          <cell r="D110">
            <v>158</v>
          </cell>
          <cell r="E110">
            <v>4250</v>
          </cell>
        </row>
        <row r="111">
          <cell r="D111">
            <v>159</v>
          </cell>
          <cell r="E111">
            <v>4375</v>
          </cell>
        </row>
        <row r="112">
          <cell r="D112">
            <v>160</v>
          </cell>
          <cell r="E112">
            <v>4500</v>
          </cell>
        </row>
        <row r="113">
          <cell r="D113">
            <v>161</v>
          </cell>
          <cell r="E113">
            <v>4625</v>
          </cell>
        </row>
        <row r="114">
          <cell r="D114">
            <v>162</v>
          </cell>
          <cell r="E114">
            <v>4750</v>
          </cell>
        </row>
        <row r="115">
          <cell r="D115">
            <v>163</v>
          </cell>
          <cell r="E115">
            <v>4875</v>
          </cell>
        </row>
        <row r="116">
          <cell r="D116">
            <v>164</v>
          </cell>
          <cell r="E116">
            <v>5000</v>
          </cell>
        </row>
        <row r="117">
          <cell r="D117">
            <v>165</v>
          </cell>
          <cell r="E117">
            <v>5150</v>
          </cell>
        </row>
        <row r="118">
          <cell r="D118">
            <v>166</v>
          </cell>
          <cell r="E118">
            <v>5300</v>
          </cell>
        </row>
        <row r="119">
          <cell r="D119">
            <v>167</v>
          </cell>
          <cell r="E119">
            <v>5450</v>
          </cell>
        </row>
        <row r="120">
          <cell r="D120">
            <v>168</v>
          </cell>
          <cell r="E120">
            <v>5600</v>
          </cell>
        </row>
        <row r="121">
          <cell r="D121">
            <v>169</v>
          </cell>
          <cell r="E121">
            <v>5800</v>
          </cell>
        </row>
        <row r="122">
          <cell r="D122">
            <v>170</v>
          </cell>
          <cell r="E122">
            <v>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filterMode="1"/>
  <dimension ref="A1:AW290"/>
  <sheetViews>
    <sheetView tabSelected="1" workbookViewId="0">
      <pane ySplit="4" topLeftCell="A5" activePane="bottomLeft" state="frozen"/>
      <selection pane="bottomLeft" activeCell="Y253" sqref="Y253"/>
    </sheetView>
  </sheetViews>
  <sheetFormatPr defaultRowHeight="12.75"/>
  <cols>
    <col min="1" max="1" width="7.140625" style="13" customWidth="1"/>
    <col min="2" max="2" width="13.7109375" style="2" customWidth="1"/>
    <col min="3" max="3" width="26" style="4" customWidth="1"/>
    <col min="4" max="9" width="4.7109375" style="4" customWidth="1"/>
    <col min="10" max="13" width="7.42578125" style="4" customWidth="1"/>
    <col min="14" max="14" width="6.28515625" style="4" customWidth="1"/>
    <col min="15" max="16" width="5" style="4" customWidth="1"/>
    <col min="17" max="17" width="6.5703125" style="4" customWidth="1"/>
    <col min="18" max="18" width="6.42578125" style="4" customWidth="1"/>
    <col min="19" max="19" width="8.42578125" style="14" customWidth="1"/>
    <col min="20" max="20" width="7.42578125" style="14" customWidth="1"/>
    <col min="21" max="21" width="7.28515625" style="4" customWidth="1"/>
    <col min="22" max="22" width="11.28515625" style="2" customWidth="1"/>
    <col min="23" max="23" width="6.7109375" style="2" customWidth="1"/>
    <col min="24" max="24" width="7.85546875" style="2" customWidth="1"/>
    <col min="25" max="25" width="26.28515625" style="3" customWidth="1"/>
    <col min="26" max="27" width="6" style="4" customWidth="1"/>
    <col min="28" max="28" width="6.7109375" style="4" customWidth="1"/>
    <col min="29" max="29" width="7.42578125" style="4" customWidth="1"/>
    <col min="30" max="30" width="10.5703125" style="16" customWidth="1"/>
    <col min="31" max="49" width="9.140625" style="16"/>
    <col min="50" max="16384" width="9.140625" style="1"/>
  </cols>
  <sheetData>
    <row r="1" spans="1:49" ht="21.75" customHeight="1">
      <c r="A1" s="102" t="s">
        <v>238</v>
      </c>
      <c r="B1" s="103"/>
      <c r="C1" s="103"/>
      <c r="D1" s="31"/>
      <c r="E1" s="31"/>
      <c r="F1" s="70"/>
      <c r="G1" s="31"/>
      <c r="H1" s="106"/>
      <c r="I1" s="106"/>
      <c r="J1" s="106"/>
      <c r="K1" s="106"/>
      <c r="L1" s="32"/>
      <c r="M1" s="32"/>
      <c r="N1" s="32"/>
      <c r="O1" s="32"/>
      <c r="P1" s="32"/>
      <c r="Q1" s="32"/>
      <c r="R1" s="32"/>
      <c r="S1" s="33"/>
      <c r="T1" s="33"/>
      <c r="U1" s="32"/>
      <c r="V1" s="34"/>
      <c r="W1" s="34"/>
      <c r="X1" s="34"/>
      <c r="Y1" s="35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6"/>
    </row>
    <row r="2" spans="1:49" ht="15" customHeight="1">
      <c r="A2" s="71" t="s">
        <v>236</v>
      </c>
      <c r="B2" s="61"/>
      <c r="C2" s="61"/>
      <c r="D2" s="62"/>
      <c r="E2" s="62"/>
      <c r="F2" s="68"/>
      <c r="G2" s="62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4"/>
      <c r="T2" s="64"/>
      <c r="U2" s="63"/>
      <c r="V2" s="65"/>
      <c r="W2" s="65"/>
      <c r="X2" s="65"/>
      <c r="Y2" s="66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7"/>
    </row>
    <row r="3" spans="1:49" customFormat="1" ht="63" customHeight="1">
      <c r="A3" s="104"/>
      <c r="B3" s="105"/>
      <c r="C3" s="22"/>
      <c r="D3" s="23"/>
      <c r="E3" s="23"/>
      <c r="F3" s="23"/>
      <c r="G3" s="23"/>
      <c r="H3" s="23"/>
      <c r="I3" s="37"/>
      <c r="J3" s="37"/>
      <c r="K3" s="37"/>
      <c r="L3" s="37"/>
      <c r="M3" s="37"/>
      <c r="N3" s="38"/>
      <c r="O3" s="38"/>
      <c r="P3" s="38"/>
      <c r="Q3" s="38"/>
      <c r="R3" s="39"/>
      <c r="S3" s="39"/>
      <c r="T3" s="38"/>
      <c r="U3" s="38"/>
      <c r="V3" s="40"/>
      <c r="W3" s="41"/>
      <c r="X3" s="41"/>
      <c r="Y3" s="41"/>
      <c r="Z3" s="38"/>
      <c r="AA3" s="42"/>
      <c r="AB3" s="42"/>
      <c r="AC3" s="42"/>
      <c r="AD3" s="42" t="s">
        <v>197</v>
      </c>
      <c r="AE3" s="42">
        <v>5</v>
      </c>
      <c r="AF3" s="42">
        <v>5.5</v>
      </c>
      <c r="AG3" s="42">
        <v>6</v>
      </c>
      <c r="AH3" s="42">
        <v>6.5</v>
      </c>
      <c r="AI3" s="42">
        <v>7</v>
      </c>
      <c r="AJ3" s="42">
        <v>7.5</v>
      </c>
      <c r="AK3" s="42">
        <v>8</v>
      </c>
      <c r="AL3" s="42">
        <v>8.5</v>
      </c>
      <c r="AM3" s="42">
        <v>9</v>
      </c>
      <c r="AN3" s="43" t="s">
        <v>198</v>
      </c>
      <c r="AO3" s="43">
        <v>5</v>
      </c>
      <c r="AP3" s="43">
        <v>5.5</v>
      </c>
      <c r="AQ3" s="43">
        <v>6</v>
      </c>
      <c r="AR3" s="43">
        <v>6.5</v>
      </c>
      <c r="AS3" s="43">
        <v>7</v>
      </c>
      <c r="AT3" s="43">
        <v>7.5</v>
      </c>
      <c r="AU3" s="43">
        <v>8</v>
      </c>
      <c r="AV3" s="43">
        <v>8.5</v>
      </c>
      <c r="AW3" s="44">
        <v>9</v>
      </c>
    </row>
    <row r="4" spans="1:49" s="8" customFormat="1" ht="40.5" customHeight="1">
      <c r="A4" s="45" t="s">
        <v>199</v>
      </c>
      <c r="B4" s="46" t="s">
        <v>149</v>
      </c>
      <c r="C4" s="46" t="s">
        <v>150</v>
      </c>
      <c r="D4" s="46" t="s">
        <v>151</v>
      </c>
      <c r="E4" s="46" t="s">
        <v>152</v>
      </c>
      <c r="F4" s="46" t="s">
        <v>200</v>
      </c>
      <c r="G4" s="46" t="s">
        <v>154</v>
      </c>
      <c r="H4" s="46" t="s">
        <v>155</v>
      </c>
      <c r="I4" s="46" t="s">
        <v>201</v>
      </c>
      <c r="J4" s="47" t="s">
        <v>188</v>
      </c>
      <c r="K4" s="88" t="s">
        <v>3</v>
      </c>
      <c r="L4" s="88" t="s">
        <v>4</v>
      </c>
      <c r="M4" s="89" t="s">
        <v>5</v>
      </c>
      <c r="N4" s="46" t="s">
        <v>157</v>
      </c>
      <c r="O4" s="46" t="s">
        <v>158</v>
      </c>
      <c r="P4" s="46" t="s">
        <v>159</v>
      </c>
      <c r="Q4" s="46" t="s">
        <v>195</v>
      </c>
      <c r="R4" s="46" t="s">
        <v>196</v>
      </c>
      <c r="S4" s="48" t="s">
        <v>160</v>
      </c>
      <c r="T4" s="48" t="s">
        <v>161</v>
      </c>
      <c r="U4" s="46" t="s">
        <v>162</v>
      </c>
      <c r="V4" s="46" t="s">
        <v>163</v>
      </c>
      <c r="W4" s="46" t="s">
        <v>164</v>
      </c>
      <c r="X4" s="46" t="s">
        <v>165</v>
      </c>
      <c r="Y4" s="49" t="s">
        <v>166</v>
      </c>
      <c r="Z4" s="46" t="s">
        <v>167</v>
      </c>
      <c r="AA4" s="46" t="s">
        <v>168</v>
      </c>
      <c r="AB4" s="46" t="s">
        <v>169</v>
      </c>
      <c r="AC4" s="46" t="s">
        <v>15</v>
      </c>
      <c r="AD4" s="50" t="s">
        <v>202</v>
      </c>
      <c r="AE4" s="50" t="s">
        <v>202</v>
      </c>
      <c r="AF4" s="50" t="s">
        <v>202</v>
      </c>
      <c r="AG4" s="50" t="s">
        <v>202</v>
      </c>
      <c r="AH4" s="50" t="s">
        <v>202</v>
      </c>
      <c r="AI4" s="50" t="s">
        <v>202</v>
      </c>
      <c r="AJ4" s="50" t="s">
        <v>202</v>
      </c>
      <c r="AK4" s="50" t="s">
        <v>202</v>
      </c>
      <c r="AL4" s="50" t="s">
        <v>202</v>
      </c>
      <c r="AM4" s="50" t="s">
        <v>202</v>
      </c>
      <c r="AN4" s="51" t="s">
        <v>203</v>
      </c>
      <c r="AO4" s="51" t="s">
        <v>203</v>
      </c>
      <c r="AP4" s="51" t="s">
        <v>203</v>
      </c>
      <c r="AQ4" s="51" t="s">
        <v>203</v>
      </c>
      <c r="AR4" s="51" t="s">
        <v>203</v>
      </c>
      <c r="AS4" s="51" t="s">
        <v>203</v>
      </c>
      <c r="AT4" s="51" t="s">
        <v>203</v>
      </c>
      <c r="AU4" s="51" t="s">
        <v>203</v>
      </c>
      <c r="AV4" s="51" t="s">
        <v>203</v>
      </c>
      <c r="AW4" s="52" t="s">
        <v>203</v>
      </c>
    </row>
    <row r="5" spans="1:49" s="10" customFormat="1" ht="24" hidden="1" customHeight="1">
      <c r="A5" s="72" t="s">
        <v>42</v>
      </c>
      <c r="B5" s="24" t="s">
        <v>50</v>
      </c>
      <c r="C5" s="24" t="s">
        <v>51</v>
      </c>
      <c r="D5" s="25">
        <v>144</v>
      </c>
      <c r="E5" s="25">
        <v>142</v>
      </c>
      <c r="F5" s="25" t="s">
        <v>45</v>
      </c>
      <c r="G5" s="21"/>
      <c r="H5" s="21"/>
      <c r="I5" s="25"/>
      <c r="J5" s="26" t="s">
        <v>189</v>
      </c>
      <c r="K5" s="90" t="s">
        <v>170</v>
      </c>
      <c r="L5" s="90" t="s">
        <v>240</v>
      </c>
      <c r="M5" s="91" t="s">
        <v>242</v>
      </c>
      <c r="N5" s="27">
        <v>8.5</v>
      </c>
      <c r="O5" s="25">
        <v>1020</v>
      </c>
      <c r="P5" s="25">
        <v>254</v>
      </c>
      <c r="Q5" s="25">
        <v>1038</v>
      </c>
      <c r="R5" s="25">
        <v>264</v>
      </c>
      <c r="S5" s="28">
        <v>476.36250000000001</v>
      </c>
      <c r="T5" s="28">
        <v>3111</v>
      </c>
      <c r="U5" s="25">
        <v>277</v>
      </c>
      <c r="V5" s="24" t="s">
        <v>40</v>
      </c>
      <c r="W5" s="24" t="s">
        <v>40</v>
      </c>
      <c r="X5" s="100">
        <v>6.75</v>
      </c>
      <c r="Y5" s="24" t="s">
        <v>49</v>
      </c>
      <c r="Z5" s="25">
        <f>IF(D5=0,"",VLOOKUP(D5,[2]LEGEND!$D$2:$E$121,2,FALSE)*2)</f>
        <v>5600</v>
      </c>
      <c r="AA5" s="25">
        <f>IF(E5=0,"",VLOOKUP(E5,[2]LEGEND!$D$2:$E$121,2,FALSE)*4)</f>
        <v>10600</v>
      </c>
      <c r="AB5" s="25" t="str">
        <f>IF(G5=0,"",VLOOKUP(G5,[2]LEGEND!$D$2:$E$121,2,FALSE)*2)</f>
        <v/>
      </c>
      <c r="AC5" s="25" t="str">
        <f>IF(H5=0,"",VLOOKUP(H5,[2]LEGEND!$D$2:$E$121,2,FALSE)*4)</f>
        <v/>
      </c>
      <c r="AD5" s="28">
        <v>3370</v>
      </c>
      <c r="AE5" s="28">
        <f t="shared" ref="AE5:AM14" si="0">IF(AE$3&lt;=$N5,ROUNDUP($Z5*(AE$3/$N5)^0.8,-1),"")</f>
        <v>3670</v>
      </c>
      <c r="AF5" s="28">
        <f t="shared" si="0"/>
        <v>3960</v>
      </c>
      <c r="AG5" s="28">
        <f t="shared" si="0"/>
        <v>4240</v>
      </c>
      <c r="AH5" s="28">
        <f t="shared" si="0"/>
        <v>4520</v>
      </c>
      <c r="AI5" s="28">
        <f t="shared" si="0"/>
        <v>4800</v>
      </c>
      <c r="AJ5" s="28">
        <f t="shared" si="0"/>
        <v>5070</v>
      </c>
      <c r="AK5" s="28">
        <f t="shared" si="0"/>
        <v>5340</v>
      </c>
      <c r="AL5" s="28">
        <f t="shared" si="0"/>
        <v>5600</v>
      </c>
      <c r="AM5" s="28" t="str">
        <f t="shared" si="0"/>
        <v/>
      </c>
      <c r="AN5" s="28">
        <v>5600</v>
      </c>
      <c r="AO5" s="28">
        <f t="shared" ref="AO5:AW14" si="1">IF(AO$3&lt;=$N5,ROUNDUP($AA5*(AO$3/$N5)^0.8,-1),"")</f>
        <v>6940</v>
      </c>
      <c r="AP5" s="28">
        <f t="shared" si="1"/>
        <v>7490</v>
      </c>
      <c r="AQ5" s="28">
        <f t="shared" si="1"/>
        <v>8030</v>
      </c>
      <c r="AR5" s="28">
        <f t="shared" si="1"/>
        <v>8560</v>
      </c>
      <c r="AS5" s="28">
        <f t="shared" si="1"/>
        <v>9080</v>
      </c>
      <c r="AT5" s="28">
        <f t="shared" si="1"/>
        <v>9600</v>
      </c>
      <c r="AU5" s="28">
        <f t="shared" si="1"/>
        <v>10100</v>
      </c>
      <c r="AV5" s="28">
        <f t="shared" si="1"/>
        <v>10600</v>
      </c>
      <c r="AW5" s="73" t="str">
        <f t="shared" si="1"/>
        <v/>
      </c>
    </row>
    <row r="6" spans="1:49" s="10" customFormat="1" ht="24" customHeight="1">
      <c r="A6" s="74" t="s">
        <v>36</v>
      </c>
      <c r="B6" s="17" t="s">
        <v>56</v>
      </c>
      <c r="C6" s="17" t="s">
        <v>129</v>
      </c>
      <c r="D6" s="18">
        <v>148</v>
      </c>
      <c r="E6" s="18">
        <v>145</v>
      </c>
      <c r="F6" s="18" t="s">
        <v>45</v>
      </c>
      <c r="G6" s="21"/>
      <c r="H6" s="21"/>
      <c r="I6" s="18" t="s">
        <v>38</v>
      </c>
      <c r="J6" s="87"/>
      <c r="K6" s="92" t="s">
        <v>240</v>
      </c>
      <c r="L6" s="92" t="s">
        <v>243</v>
      </c>
      <c r="M6" s="93" t="s">
        <v>244</v>
      </c>
      <c r="N6" s="19">
        <v>8.5</v>
      </c>
      <c r="O6" s="18">
        <v>1050</v>
      </c>
      <c r="P6" s="18">
        <v>279</v>
      </c>
      <c r="Q6" s="18">
        <v>1070</v>
      </c>
      <c r="R6" s="18">
        <v>290</v>
      </c>
      <c r="S6" s="20">
        <v>489.11250000000001</v>
      </c>
      <c r="T6" s="20">
        <v>3202.5</v>
      </c>
      <c r="U6" s="18">
        <v>305</v>
      </c>
      <c r="V6" s="17" t="s">
        <v>40</v>
      </c>
      <c r="W6" s="17" t="s">
        <v>40</v>
      </c>
      <c r="X6" s="98">
        <v>7.5</v>
      </c>
      <c r="Y6" s="17" t="s">
        <v>136</v>
      </c>
      <c r="Z6" s="18">
        <f>IF(D6=0,"",VLOOKUP(D6,[2]LEGEND!$D$2:$E$121,2,FALSE)*2)</f>
        <v>6300</v>
      </c>
      <c r="AA6" s="18">
        <f>IF(E6=0,"",VLOOKUP(E6,[2]LEGEND!$D$2:$E$121,2,FALSE)*4)</f>
        <v>11600</v>
      </c>
      <c r="AB6" s="18" t="str">
        <f>IF(G6=0,"",VLOOKUP(G6,[2]LEGEND!$D$2:$E$121,2,FALSE)*2)</f>
        <v/>
      </c>
      <c r="AC6" s="18" t="str">
        <f>IF(H6=0,"",VLOOKUP(H6,[2]LEGEND!$D$2:$E$121,2,FALSE)*4)</f>
        <v/>
      </c>
      <c r="AD6" s="20">
        <v>3790</v>
      </c>
      <c r="AE6" s="20">
        <f t="shared" si="0"/>
        <v>4130</v>
      </c>
      <c r="AF6" s="20">
        <f t="shared" si="0"/>
        <v>4450</v>
      </c>
      <c r="AG6" s="20">
        <f t="shared" si="0"/>
        <v>4770</v>
      </c>
      <c r="AH6" s="20">
        <f t="shared" si="0"/>
        <v>5090</v>
      </c>
      <c r="AI6" s="20">
        <f t="shared" si="0"/>
        <v>5400</v>
      </c>
      <c r="AJ6" s="20">
        <f t="shared" si="0"/>
        <v>5700</v>
      </c>
      <c r="AK6" s="20">
        <f t="shared" si="0"/>
        <v>6010</v>
      </c>
      <c r="AL6" s="20">
        <f t="shared" si="0"/>
        <v>6300</v>
      </c>
      <c r="AM6" s="20" t="str">
        <f t="shared" si="0"/>
        <v/>
      </c>
      <c r="AN6" s="20">
        <v>6980</v>
      </c>
      <c r="AO6" s="20">
        <f t="shared" si="1"/>
        <v>7590</v>
      </c>
      <c r="AP6" s="20">
        <f t="shared" si="1"/>
        <v>8190</v>
      </c>
      <c r="AQ6" s="20">
        <f t="shared" si="1"/>
        <v>8780</v>
      </c>
      <c r="AR6" s="20">
        <f t="shared" si="1"/>
        <v>9360</v>
      </c>
      <c r="AS6" s="20">
        <f t="shared" si="1"/>
        <v>9940</v>
      </c>
      <c r="AT6" s="20">
        <f t="shared" si="1"/>
        <v>10500</v>
      </c>
      <c r="AU6" s="20">
        <f t="shared" si="1"/>
        <v>11060</v>
      </c>
      <c r="AV6" s="20">
        <f t="shared" si="1"/>
        <v>11600</v>
      </c>
      <c r="AW6" s="75" t="str">
        <f t="shared" si="1"/>
        <v/>
      </c>
    </row>
    <row r="7" spans="1:49" s="10" customFormat="1" ht="24" customHeight="1">
      <c r="A7" s="76" t="s">
        <v>36</v>
      </c>
      <c r="B7" s="5" t="s">
        <v>56</v>
      </c>
      <c r="C7" s="5" t="s">
        <v>91</v>
      </c>
      <c r="D7" s="6">
        <v>148</v>
      </c>
      <c r="E7" s="6">
        <v>145</v>
      </c>
      <c r="F7" s="6" t="s">
        <v>48</v>
      </c>
      <c r="G7" s="21"/>
      <c r="H7" s="21"/>
      <c r="I7" s="6" t="s">
        <v>38</v>
      </c>
      <c r="J7" s="12" t="s">
        <v>38</v>
      </c>
      <c r="K7" s="94" t="s">
        <v>240</v>
      </c>
      <c r="L7" s="94" t="s">
        <v>243</v>
      </c>
      <c r="M7" s="95" t="s">
        <v>241</v>
      </c>
      <c r="N7" s="15">
        <v>8.5</v>
      </c>
      <c r="O7" s="6">
        <v>1050</v>
      </c>
      <c r="P7" s="6">
        <v>279</v>
      </c>
      <c r="Q7" s="6">
        <v>1070</v>
      </c>
      <c r="R7" s="6">
        <v>290</v>
      </c>
      <c r="S7" s="9">
        <v>489.11250000000001</v>
      </c>
      <c r="T7" s="9">
        <v>3202.5</v>
      </c>
      <c r="U7" s="6">
        <v>305</v>
      </c>
      <c r="V7" s="5" t="s">
        <v>40</v>
      </c>
      <c r="W7" s="5" t="s">
        <v>40</v>
      </c>
      <c r="X7" s="99">
        <v>7.5</v>
      </c>
      <c r="Y7" s="5" t="s">
        <v>136</v>
      </c>
      <c r="Z7" s="6">
        <f>IF(D7=0,"",VLOOKUP(D7,[2]LEGEND!$D$2:$E$121,2,FALSE)*2)</f>
        <v>6300</v>
      </c>
      <c r="AA7" s="6">
        <f>IF(E7=0,"",VLOOKUP(E7,[2]LEGEND!$D$2:$E$121,2,FALSE)*4)</f>
        <v>11600</v>
      </c>
      <c r="AB7" s="6" t="str">
        <f>IF(G7=0,"",VLOOKUP(G7,[2]LEGEND!$D$2:$E$121,2,FALSE)*2)</f>
        <v/>
      </c>
      <c r="AC7" s="6" t="str">
        <f>IF(H7=0,"",VLOOKUP(H7,[2]LEGEND!$D$2:$E$121,2,FALSE)*4)</f>
        <v/>
      </c>
      <c r="AD7" s="9">
        <v>3790</v>
      </c>
      <c r="AE7" s="9">
        <f t="shared" si="0"/>
        <v>4130</v>
      </c>
      <c r="AF7" s="9">
        <f t="shared" si="0"/>
        <v>4450</v>
      </c>
      <c r="AG7" s="9">
        <f t="shared" si="0"/>
        <v>4770</v>
      </c>
      <c r="AH7" s="9">
        <f t="shared" si="0"/>
        <v>5090</v>
      </c>
      <c r="AI7" s="9">
        <f t="shared" si="0"/>
        <v>5400</v>
      </c>
      <c r="AJ7" s="9">
        <f t="shared" si="0"/>
        <v>5700</v>
      </c>
      <c r="AK7" s="9">
        <f t="shared" si="0"/>
        <v>6010</v>
      </c>
      <c r="AL7" s="9">
        <f t="shared" si="0"/>
        <v>6300</v>
      </c>
      <c r="AM7" s="9" t="str">
        <f t="shared" si="0"/>
        <v/>
      </c>
      <c r="AN7" s="9">
        <v>6980</v>
      </c>
      <c r="AO7" s="9">
        <f t="shared" si="1"/>
        <v>7590</v>
      </c>
      <c r="AP7" s="9">
        <f t="shared" si="1"/>
        <v>8190</v>
      </c>
      <c r="AQ7" s="9">
        <f t="shared" si="1"/>
        <v>8780</v>
      </c>
      <c r="AR7" s="9">
        <f t="shared" si="1"/>
        <v>9360</v>
      </c>
      <c r="AS7" s="9">
        <f t="shared" si="1"/>
        <v>9940</v>
      </c>
      <c r="AT7" s="9">
        <f t="shared" si="1"/>
        <v>10500</v>
      </c>
      <c r="AU7" s="9">
        <f t="shared" si="1"/>
        <v>11060</v>
      </c>
      <c r="AV7" s="9">
        <f t="shared" si="1"/>
        <v>11600</v>
      </c>
      <c r="AW7" s="77" t="str">
        <f t="shared" si="1"/>
        <v/>
      </c>
    </row>
    <row r="8" spans="1:49" s="10" customFormat="1" ht="24" customHeight="1">
      <c r="A8" s="76" t="s">
        <v>36</v>
      </c>
      <c r="B8" s="5" t="s">
        <v>56</v>
      </c>
      <c r="C8" s="5" t="s">
        <v>142</v>
      </c>
      <c r="D8" s="6">
        <v>148</v>
      </c>
      <c r="E8" s="6">
        <v>145</v>
      </c>
      <c r="F8" s="6" t="s">
        <v>45</v>
      </c>
      <c r="G8" s="21"/>
      <c r="H8" s="21"/>
      <c r="I8" s="6" t="s">
        <v>38</v>
      </c>
      <c r="J8" s="12" t="s">
        <v>189</v>
      </c>
      <c r="K8" s="94" t="s">
        <v>239</v>
      </c>
      <c r="L8" s="94" t="s">
        <v>240</v>
      </c>
      <c r="M8" s="95" t="s">
        <v>246</v>
      </c>
      <c r="N8" s="15">
        <v>8.5</v>
      </c>
      <c r="O8" s="6">
        <v>1050</v>
      </c>
      <c r="P8" s="6">
        <v>279</v>
      </c>
      <c r="Q8" s="6">
        <v>1070</v>
      </c>
      <c r="R8" s="6">
        <v>290</v>
      </c>
      <c r="S8" s="9">
        <v>489.11250000000001</v>
      </c>
      <c r="T8" s="9">
        <v>3202.5</v>
      </c>
      <c r="U8" s="6">
        <v>305</v>
      </c>
      <c r="V8" s="5" t="s">
        <v>40</v>
      </c>
      <c r="W8" s="5" t="s">
        <v>40</v>
      </c>
      <c r="X8" s="99">
        <v>7.5</v>
      </c>
      <c r="Y8" s="5" t="s">
        <v>136</v>
      </c>
      <c r="Z8" s="6">
        <f>IF(D8=0,"",VLOOKUP(D8,[2]LEGEND!$D$2:$E$121,2,FALSE)*2)</f>
        <v>6300</v>
      </c>
      <c r="AA8" s="6">
        <f>IF(E8=0,"",VLOOKUP(E8,[2]LEGEND!$D$2:$E$121,2,FALSE)*4)</f>
        <v>11600</v>
      </c>
      <c r="AB8" s="6" t="str">
        <f>IF(G8=0,"",VLOOKUP(G8,[2]LEGEND!$D$2:$E$121,2,FALSE)*2)</f>
        <v/>
      </c>
      <c r="AC8" s="6" t="str">
        <f>IF(H8=0,"",VLOOKUP(H8,[2]LEGEND!$D$2:$E$121,2,FALSE)*4)</f>
        <v/>
      </c>
      <c r="AD8" s="9">
        <v>3790</v>
      </c>
      <c r="AE8" s="9">
        <f t="shared" si="0"/>
        <v>4130</v>
      </c>
      <c r="AF8" s="9">
        <f t="shared" si="0"/>
        <v>4450</v>
      </c>
      <c r="AG8" s="9">
        <f t="shared" si="0"/>
        <v>4770</v>
      </c>
      <c r="AH8" s="9">
        <f t="shared" si="0"/>
        <v>5090</v>
      </c>
      <c r="AI8" s="9">
        <f t="shared" si="0"/>
        <v>5400</v>
      </c>
      <c r="AJ8" s="9">
        <f t="shared" si="0"/>
        <v>5700</v>
      </c>
      <c r="AK8" s="9">
        <f t="shared" si="0"/>
        <v>6010</v>
      </c>
      <c r="AL8" s="9">
        <f t="shared" si="0"/>
        <v>6300</v>
      </c>
      <c r="AM8" s="9" t="str">
        <f t="shared" si="0"/>
        <v/>
      </c>
      <c r="AN8" s="9">
        <v>6980</v>
      </c>
      <c r="AO8" s="9">
        <f t="shared" si="1"/>
        <v>7590</v>
      </c>
      <c r="AP8" s="9">
        <f t="shared" si="1"/>
        <v>8190</v>
      </c>
      <c r="AQ8" s="9">
        <f t="shared" si="1"/>
        <v>8780</v>
      </c>
      <c r="AR8" s="9">
        <f t="shared" si="1"/>
        <v>9360</v>
      </c>
      <c r="AS8" s="9">
        <f t="shared" si="1"/>
        <v>9940</v>
      </c>
      <c r="AT8" s="9">
        <f t="shared" si="1"/>
        <v>10500</v>
      </c>
      <c r="AU8" s="9">
        <f t="shared" si="1"/>
        <v>11060</v>
      </c>
      <c r="AV8" s="9">
        <f t="shared" si="1"/>
        <v>11600</v>
      </c>
      <c r="AW8" s="77" t="str">
        <f t="shared" si="1"/>
        <v/>
      </c>
    </row>
    <row r="9" spans="1:49" s="10" customFormat="1" ht="24" customHeight="1">
      <c r="A9" s="76" t="s">
        <v>36</v>
      </c>
      <c r="B9" s="5" t="s">
        <v>56</v>
      </c>
      <c r="C9" s="5" t="s">
        <v>41</v>
      </c>
      <c r="D9" s="6">
        <v>148</v>
      </c>
      <c r="E9" s="6">
        <v>145</v>
      </c>
      <c r="F9" s="6" t="s">
        <v>39</v>
      </c>
      <c r="G9" s="21"/>
      <c r="H9" s="21"/>
      <c r="I9" s="6" t="s">
        <v>38</v>
      </c>
      <c r="J9" s="12" t="s">
        <v>189</v>
      </c>
      <c r="K9" s="94" t="s">
        <v>239</v>
      </c>
      <c r="L9" s="94" t="s">
        <v>243</v>
      </c>
      <c r="M9" s="95" t="s">
        <v>241</v>
      </c>
      <c r="N9" s="15">
        <v>8.5</v>
      </c>
      <c r="O9" s="6">
        <v>1050</v>
      </c>
      <c r="P9" s="6">
        <v>279</v>
      </c>
      <c r="Q9" s="6">
        <v>1070</v>
      </c>
      <c r="R9" s="6">
        <v>290</v>
      </c>
      <c r="S9" s="9">
        <v>489.11250000000001</v>
      </c>
      <c r="T9" s="9">
        <v>3202.5</v>
      </c>
      <c r="U9" s="6">
        <v>305</v>
      </c>
      <c r="V9" s="5" t="s">
        <v>40</v>
      </c>
      <c r="W9" s="5" t="s">
        <v>40</v>
      </c>
      <c r="X9" s="99" t="s">
        <v>275</v>
      </c>
      <c r="Y9" s="5" t="s">
        <v>136</v>
      </c>
      <c r="Z9" s="6">
        <f>IF(D9=0,"",VLOOKUP(D9,[2]LEGEND!$D$2:$E$121,2,FALSE)*2)</f>
        <v>6300</v>
      </c>
      <c r="AA9" s="6">
        <f>IF(E9=0,"",VLOOKUP(E9,[2]LEGEND!$D$2:$E$121,2,FALSE)*4)</f>
        <v>11600</v>
      </c>
      <c r="AB9" s="6" t="str">
        <f>IF(G9=0,"",VLOOKUP(G9,[2]LEGEND!$D$2:$E$121,2,FALSE)*2)</f>
        <v/>
      </c>
      <c r="AC9" s="6" t="str">
        <f>IF(H9=0,"",VLOOKUP(H9,[2]LEGEND!$D$2:$E$121,2,FALSE)*4)</f>
        <v/>
      </c>
      <c r="AD9" s="9">
        <v>3790</v>
      </c>
      <c r="AE9" s="9">
        <f t="shared" si="0"/>
        <v>4130</v>
      </c>
      <c r="AF9" s="9">
        <f t="shared" si="0"/>
        <v>4450</v>
      </c>
      <c r="AG9" s="9">
        <f t="shared" si="0"/>
        <v>4770</v>
      </c>
      <c r="AH9" s="9">
        <f t="shared" si="0"/>
        <v>5090</v>
      </c>
      <c r="AI9" s="9">
        <f t="shared" si="0"/>
        <v>5400</v>
      </c>
      <c r="AJ9" s="9">
        <f t="shared" si="0"/>
        <v>5700</v>
      </c>
      <c r="AK9" s="9">
        <f t="shared" si="0"/>
        <v>6010</v>
      </c>
      <c r="AL9" s="9">
        <f t="shared" si="0"/>
        <v>6300</v>
      </c>
      <c r="AM9" s="9" t="str">
        <f t="shared" si="0"/>
        <v/>
      </c>
      <c r="AN9" s="9">
        <v>6980</v>
      </c>
      <c r="AO9" s="9">
        <f t="shared" si="1"/>
        <v>7590</v>
      </c>
      <c r="AP9" s="9">
        <f t="shared" si="1"/>
        <v>8190</v>
      </c>
      <c r="AQ9" s="9">
        <f t="shared" si="1"/>
        <v>8780</v>
      </c>
      <c r="AR9" s="9">
        <f t="shared" si="1"/>
        <v>9360</v>
      </c>
      <c r="AS9" s="9">
        <f t="shared" si="1"/>
        <v>9940</v>
      </c>
      <c r="AT9" s="9">
        <f t="shared" si="1"/>
        <v>10500</v>
      </c>
      <c r="AU9" s="9">
        <f t="shared" si="1"/>
        <v>11060</v>
      </c>
      <c r="AV9" s="9">
        <f t="shared" si="1"/>
        <v>11600</v>
      </c>
      <c r="AW9" s="77" t="str">
        <f t="shared" si="1"/>
        <v/>
      </c>
    </row>
    <row r="10" spans="1:49" s="10" customFormat="1" ht="24" customHeight="1">
      <c r="A10" s="76" t="s">
        <v>36</v>
      </c>
      <c r="B10" s="5" t="s">
        <v>56</v>
      </c>
      <c r="C10" s="5" t="s">
        <v>171</v>
      </c>
      <c r="D10" s="6">
        <v>148</v>
      </c>
      <c r="E10" s="6">
        <v>145</v>
      </c>
      <c r="F10" s="6" t="s">
        <v>55</v>
      </c>
      <c r="G10" s="25">
        <v>146</v>
      </c>
      <c r="H10" s="25">
        <v>143</v>
      </c>
      <c r="I10" s="6" t="s">
        <v>45</v>
      </c>
      <c r="J10" s="12" t="s">
        <v>38</v>
      </c>
      <c r="K10" s="94" t="s">
        <v>240</v>
      </c>
      <c r="L10" s="94" t="s">
        <v>240</v>
      </c>
      <c r="M10" s="95" t="s">
        <v>247</v>
      </c>
      <c r="N10" s="15">
        <v>8.5</v>
      </c>
      <c r="O10" s="6">
        <v>1050</v>
      </c>
      <c r="P10" s="6">
        <v>279</v>
      </c>
      <c r="Q10" s="6">
        <v>1070</v>
      </c>
      <c r="R10" s="6">
        <v>290</v>
      </c>
      <c r="S10" s="9">
        <v>489.11250000000001</v>
      </c>
      <c r="T10" s="9">
        <v>3202.5</v>
      </c>
      <c r="U10" s="6">
        <v>305</v>
      </c>
      <c r="V10" s="5" t="s">
        <v>40</v>
      </c>
      <c r="W10" s="5" t="s">
        <v>40</v>
      </c>
      <c r="X10" s="100">
        <v>7.5</v>
      </c>
      <c r="Y10" s="5" t="s">
        <v>136</v>
      </c>
      <c r="Z10" s="6">
        <f>IF(D10=0,"",VLOOKUP(D10,[2]LEGEND!$D$2:$E$121,2,FALSE)*2)</f>
        <v>6300</v>
      </c>
      <c r="AA10" s="6">
        <f>IF(E10=0,"",VLOOKUP(E10,[2]LEGEND!$D$2:$E$121,2,FALSE)*4)</f>
        <v>11600</v>
      </c>
      <c r="AB10" s="6">
        <f>IF(G10=0,"",VLOOKUP(G10,[2]LEGEND!$D$2:$E$121,2,FALSE)*2)</f>
        <v>6000</v>
      </c>
      <c r="AC10" s="6">
        <f>IF(H10=0,"",VLOOKUP(H10,[2]LEGEND!$D$2:$E$121,2,FALSE)*4)</f>
        <v>10900</v>
      </c>
      <c r="AD10" s="9">
        <v>3790</v>
      </c>
      <c r="AE10" s="9">
        <f t="shared" si="0"/>
        <v>4130</v>
      </c>
      <c r="AF10" s="9">
        <f t="shared" si="0"/>
        <v>4450</v>
      </c>
      <c r="AG10" s="9">
        <f t="shared" si="0"/>
        <v>4770</v>
      </c>
      <c r="AH10" s="9">
        <f t="shared" si="0"/>
        <v>5090</v>
      </c>
      <c r="AI10" s="9">
        <f t="shared" si="0"/>
        <v>5400</v>
      </c>
      <c r="AJ10" s="9">
        <f t="shared" si="0"/>
        <v>5700</v>
      </c>
      <c r="AK10" s="9">
        <f t="shared" si="0"/>
        <v>6010</v>
      </c>
      <c r="AL10" s="9">
        <f t="shared" si="0"/>
        <v>6300</v>
      </c>
      <c r="AM10" s="9" t="str">
        <f t="shared" si="0"/>
        <v/>
      </c>
      <c r="AN10" s="9">
        <v>6980</v>
      </c>
      <c r="AO10" s="9">
        <f t="shared" si="1"/>
        <v>7590</v>
      </c>
      <c r="AP10" s="9">
        <f t="shared" si="1"/>
        <v>8190</v>
      </c>
      <c r="AQ10" s="9">
        <f t="shared" si="1"/>
        <v>8780</v>
      </c>
      <c r="AR10" s="9">
        <f t="shared" si="1"/>
        <v>9360</v>
      </c>
      <c r="AS10" s="9">
        <f t="shared" si="1"/>
        <v>9940</v>
      </c>
      <c r="AT10" s="9">
        <f t="shared" si="1"/>
        <v>10500</v>
      </c>
      <c r="AU10" s="9">
        <f t="shared" si="1"/>
        <v>11060</v>
      </c>
      <c r="AV10" s="9">
        <f t="shared" si="1"/>
        <v>11600</v>
      </c>
      <c r="AW10" s="77" t="str">
        <f t="shared" si="1"/>
        <v/>
      </c>
    </row>
    <row r="11" spans="1:49" s="10" customFormat="1" ht="24" hidden="1" customHeight="1">
      <c r="A11" s="76" t="s">
        <v>42</v>
      </c>
      <c r="B11" s="5" t="s">
        <v>56</v>
      </c>
      <c r="C11" s="5" t="s">
        <v>194</v>
      </c>
      <c r="D11" s="6">
        <v>148</v>
      </c>
      <c r="E11" s="6">
        <v>145</v>
      </c>
      <c r="F11" s="6" t="s">
        <v>39</v>
      </c>
      <c r="G11" s="21"/>
      <c r="H11" s="21"/>
      <c r="I11" s="6" t="s">
        <v>38</v>
      </c>
      <c r="J11" s="12" t="s">
        <v>189</v>
      </c>
      <c r="K11" s="94" t="s">
        <v>240</v>
      </c>
      <c r="L11" s="94" t="s">
        <v>243</v>
      </c>
      <c r="M11" s="95" t="s">
        <v>244</v>
      </c>
      <c r="N11" s="15">
        <v>8.5</v>
      </c>
      <c r="O11" s="6">
        <v>1050</v>
      </c>
      <c r="P11" s="6">
        <v>279</v>
      </c>
      <c r="Q11" s="6">
        <v>1070</v>
      </c>
      <c r="R11" s="6">
        <v>290</v>
      </c>
      <c r="S11" s="9">
        <v>489.11250000000001</v>
      </c>
      <c r="T11" s="9">
        <v>3202.5</v>
      </c>
      <c r="U11" s="6">
        <v>305</v>
      </c>
      <c r="V11" s="5" t="s">
        <v>40</v>
      </c>
      <c r="W11" s="5" t="s">
        <v>40</v>
      </c>
      <c r="X11" s="99">
        <v>8.25</v>
      </c>
      <c r="Y11" s="5" t="s">
        <v>57</v>
      </c>
      <c r="Z11" s="6">
        <f>IF(D11=0,"",VLOOKUP(D11,[2]LEGEND!$D$2:$E$121,2,FALSE)*2)</f>
        <v>6300</v>
      </c>
      <c r="AA11" s="6">
        <f>IF(E11=0,"",VLOOKUP(E11,[2]LEGEND!$D$2:$E$121,2,FALSE)*4)</f>
        <v>11600</v>
      </c>
      <c r="AB11" s="6" t="str">
        <f>IF(G11=0,"",VLOOKUP(G11,[2]LEGEND!$D$2:$E$121,2,FALSE)*2)</f>
        <v/>
      </c>
      <c r="AC11" s="6" t="str">
        <f>IF(H11=0,"",VLOOKUP(H11,[2]LEGEND!$D$2:$E$121,2,FALSE)*4)</f>
        <v/>
      </c>
      <c r="AD11" s="9">
        <v>3790</v>
      </c>
      <c r="AE11" s="9">
        <f t="shared" si="0"/>
        <v>4130</v>
      </c>
      <c r="AF11" s="9">
        <f t="shared" si="0"/>
        <v>4450</v>
      </c>
      <c r="AG11" s="9">
        <f t="shared" si="0"/>
        <v>4770</v>
      </c>
      <c r="AH11" s="9">
        <f t="shared" si="0"/>
        <v>5090</v>
      </c>
      <c r="AI11" s="9">
        <f t="shared" si="0"/>
        <v>5400</v>
      </c>
      <c r="AJ11" s="9">
        <f t="shared" si="0"/>
        <v>5700</v>
      </c>
      <c r="AK11" s="9">
        <f t="shared" si="0"/>
        <v>6010</v>
      </c>
      <c r="AL11" s="9">
        <f t="shared" si="0"/>
        <v>6300</v>
      </c>
      <c r="AM11" s="9" t="str">
        <f t="shared" si="0"/>
        <v/>
      </c>
      <c r="AN11" s="9">
        <v>6980</v>
      </c>
      <c r="AO11" s="9">
        <f t="shared" si="1"/>
        <v>7590</v>
      </c>
      <c r="AP11" s="9">
        <f t="shared" si="1"/>
        <v>8190</v>
      </c>
      <c r="AQ11" s="9">
        <f t="shared" si="1"/>
        <v>8780</v>
      </c>
      <c r="AR11" s="9">
        <f t="shared" si="1"/>
        <v>9360</v>
      </c>
      <c r="AS11" s="9">
        <f t="shared" si="1"/>
        <v>9940</v>
      </c>
      <c r="AT11" s="9">
        <f t="shared" si="1"/>
        <v>10500</v>
      </c>
      <c r="AU11" s="9">
        <f t="shared" si="1"/>
        <v>11060</v>
      </c>
      <c r="AV11" s="9">
        <f t="shared" si="1"/>
        <v>11600</v>
      </c>
      <c r="AW11" s="77" t="str">
        <f t="shared" si="1"/>
        <v/>
      </c>
    </row>
    <row r="12" spans="1:49" s="10" customFormat="1" ht="24" customHeight="1">
      <c r="A12" s="76" t="s">
        <v>36</v>
      </c>
      <c r="B12" s="5" t="s">
        <v>56</v>
      </c>
      <c r="C12" s="5" t="s">
        <v>13</v>
      </c>
      <c r="D12" s="6">
        <v>148</v>
      </c>
      <c r="E12" s="6">
        <v>145</v>
      </c>
      <c r="F12" s="6" t="s">
        <v>55</v>
      </c>
      <c r="G12" s="6">
        <v>152</v>
      </c>
      <c r="H12" s="6">
        <v>148</v>
      </c>
      <c r="I12" s="6" t="s">
        <v>170</v>
      </c>
      <c r="J12" s="12" t="s">
        <v>38</v>
      </c>
      <c r="K12" s="94" t="s">
        <v>170</v>
      </c>
      <c r="L12" s="94" t="s">
        <v>240</v>
      </c>
      <c r="M12" s="95" t="s">
        <v>248</v>
      </c>
      <c r="N12" s="15">
        <v>8.5</v>
      </c>
      <c r="O12" s="6">
        <v>1050</v>
      </c>
      <c r="P12" s="6">
        <v>279</v>
      </c>
      <c r="Q12" s="6">
        <v>1070</v>
      </c>
      <c r="R12" s="6">
        <v>290</v>
      </c>
      <c r="S12" s="9">
        <v>489.11250000000001</v>
      </c>
      <c r="T12" s="9">
        <v>3202.5</v>
      </c>
      <c r="U12" s="6">
        <v>305</v>
      </c>
      <c r="V12" s="5" t="s">
        <v>40</v>
      </c>
      <c r="W12" s="5" t="s">
        <v>40</v>
      </c>
      <c r="X12" s="99">
        <v>7.5</v>
      </c>
      <c r="Y12" s="5" t="s">
        <v>136</v>
      </c>
      <c r="Z12" s="6">
        <f>IF(D12=0,"",VLOOKUP(D12,[2]LEGEND!$D$2:$E$121,2,FALSE)*2)</f>
        <v>6300</v>
      </c>
      <c r="AA12" s="6">
        <f>IF(E12=0,"",VLOOKUP(E12,[2]LEGEND!$D$2:$E$121,2,FALSE)*4)</f>
        <v>11600</v>
      </c>
      <c r="AB12" s="6">
        <f>IF(G12=0,"",VLOOKUP(G12,[2]LEGEND!$D$2:$E$121,2,FALSE)*2)</f>
        <v>7100</v>
      </c>
      <c r="AC12" s="6">
        <f>IF(H12=0,"",VLOOKUP(H12,[2]LEGEND!$D$2:$E$121,2,FALSE)*4)</f>
        <v>12600</v>
      </c>
      <c r="AD12" s="9">
        <v>3790</v>
      </c>
      <c r="AE12" s="9">
        <f t="shared" si="0"/>
        <v>4130</v>
      </c>
      <c r="AF12" s="9">
        <f t="shared" si="0"/>
        <v>4450</v>
      </c>
      <c r="AG12" s="9">
        <f t="shared" si="0"/>
        <v>4770</v>
      </c>
      <c r="AH12" s="9">
        <f t="shared" si="0"/>
        <v>5090</v>
      </c>
      <c r="AI12" s="9">
        <f t="shared" si="0"/>
        <v>5400</v>
      </c>
      <c r="AJ12" s="9">
        <f t="shared" si="0"/>
        <v>5700</v>
      </c>
      <c r="AK12" s="9">
        <f t="shared" si="0"/>
        <v>6010</v>
      </c>
      <c r="AL12" s="9">
        <f t="shared" si="0"/>
        <v>6300</v>
      </c>
      <c r="AM12" s="9" t="str">
        <f t="shared" si="0"/>
        <v/>
      </c>
      <c r="AN12" s="9">
        <v>6980</v>
      </c>
      <c r="AO12" s="9">
        <f t="shared" si="1"/>
        <v>7590</v>
      </c>
      <c r="AP12" s="9">
        <f t="shared" si="1"/>
        <v>8190</v>
      </c>
      <c r="AQ12" s="9">
        <f t="shared" si="1"/>
        <v>8780</v>
      </c>
      <c r="AR12" s="9">
        <f t="shared" si="1"/>
        <v>9360</v>
      </c>
      <c r="AS12" s="9">
        <f t="shared" si="1"/>
        <v>9940</v>
      </c>
      <c r="AT12" s="9">
        <f t="shared" si="1"/>
        <v>10500</v>
      </c>
      <c r="AU12" s="9">
        <f t="shared" si="1"/>
        <v>11060</v>
      </c>
      <c r="AV12" s="9">
        <f t="shared" si="1"/>
        <v>11600</v>
      </c>
      <c r="AW12" s="77" t="str">
        <f t="shared" si="1"/>
        <v/>
      </c>
    </row>
    <row r="13" spans="1:49" s="10" customFormat="1" ht="24" customHeight="1">
      <c r="A13" s="76" t="s">
        <v>36</v>
      </c>
      <c r="B13" s="5" t="s">
        <v>61</v>
      </c>
      <c r="C13" s="5" t="s">
        <v>54</v>
      </c>
      <c r="D13" s="6">
        <v>154</v>
      </c>
      <c r="E13" s="6">
        <v>150</v>
      </c>
      <c r="F13" s="6" t="s">
        <v>62</v>
      </c>
      <c r="G13" s="21"/>
      <c r="H13" s="21"/>
      <c r="I13" s="6" t="s">
        <v>38</v>
      </c>
      <c r="J13" s="12" t="s">
        <v>189</v>
      </c>
      <c r="K13" s="94" t="s">
        <v>170</v>
      </c>
      <c r="L13" s="94" t="s">
        <v>243</v>
      </c>
      <c r="M13" s="95" t="s">
        <v>249</v>
      </c>
      <c r="N13" s="15">
        <v>8.5</v>
      </c>
      <c r="O13" s="6">
        <v>1122</v>
      </c>
      <c r="P13" s="6">
        <v>313</v>
      </c>
      <c r="Q13" s="6">
        <v>1146</v>
      </c>
      <c r="R13" s="6">
        <v>319</v>
      </c>
      <c r="S13" s="9">
        <v>514.95000000000005</v>
      </c>
      <c r="T13" s="9">
        <v>3422.1</v>
      </c>
      <c r="U13" s="6">
        <v>360</v>
      </c>
      <c r="V13" s="5" t="s">
        <v>59</v>
      </c>
      <c r="W13" s="5" t="s">
        <v>60</v>
      </c>
      <c r="X13" s="99">
        <v>8.5</v>
      </c>
      <c r="Y13" s="5" t="s">
        <v>133</v>
      </c>
      <c r="Z13" s="6">
        <f>IF(D13=0,"",VLOOKUP(D13,[2]LEGEND!$D$2:$E$121,2,FALSE)*2)</f>
        <v>7500</v>
      </c>
      <c r="AA13" s="6">
        <f>IF(E13=0,"",VLOOKUP(E13,[2]LEGEND!$D$2:$E$121,2,FALSE)*4)</f>
        <v>13400</v>
      </c>
      <c r="AB13" s="6" t="str">
        <f>IF(G13=0,"",VLOOKUP(G13,[2]LEGEND!$D$2:$E$121,2,FALSE)*2)</f>
        <v/>
      </c>
      <c r="AC13" s="6" t="str">
        <f>IF(H13=0,"",VLOOKUP(H13,[2]LEGEND!$D$2:$E$121,2,FALSE)*4)</f>
        <v/>
      </c>
      <c r="AD13" s="9">
        <v>4510</v>
      </c>
      <c r="AE13" s="9">
        <f t="shared" si="0"/>
        <v>4910</v>
      </c>
      <c r="AF13" s="9">
        <f t="shared" si="0"/>
        <v>5300</v>
      </c>
      <c r="AG13" s="9">
        <f t="shared" si="0"/>
        <v>5680</v>
      </c>
      <c r="AH13" s="9">
        <f t="shared" si="0"/>
        <v>6060</v>
      </c>
      <c r="AI13" s="9">
        <f t="shared" si="0"/>
        <v>6430</v>
      </c>
      <c r="AJ13" s="9">
        <f t="shared" si="0"/>
        <v>6790</v>
      </c>
      <c r="AK13" s="9">
        <f t="shared" si="0"/>
        <v>7150</v>
      </c>
      <c r="AL13" s="9">
        <f t="shared" si="0"/>
        <v>7500</v>
      </c>
      <c r="AM13" s="9" t="str">
        <f t="shared" si="0"/>
        <v/>
      </c>
      <c r="AN13" s="9">
        <v>8060</v>
      </c>
      <c r="AO13" s="9">
        <f t="shared" si="1"/>
        <v>8770</v>
      </c>
      <c r="AP13" s="9">
        <f t="shared" si="1"/>
        <v>9460</v>
      </c>
      <c r="AQ13" s="9">
        <f t="shared" si="1"/>
        <v>10150</v>
      </c>
      <c r="AR13" s="9">
        <f t="shared" si="1"/>
        <v>10820</v>
      </c>
      <c r="AS13" s="9">
        <f t="shared" si="1"/>
        <v>11480</v>
      </c>
      <c r="AT13" s="9">
        <f t="shared" si="1"/>
        <v>12130</v>
      </c>
      <c r="AU13" s="9">
        <f t="shared" si="1"/>
        <v>12770</v>
      </c>
      <c r="AV13" s="9">
        <f t="shared" si="1"/>
        <v>13400</v>
      </c>
      <c r="AW13" s="77" t="str">
        <f t="shared" si="1"/>
        <v/>
      </c>
    </row>
    <row r="14" spans="1:49" s="10" customFormat="1" ht="24" customHeight="1">
      <c r="A14" s="76" t="s">
        <v>36</v>
      </c>
      <c r="B14" s="5" t="s">
        <v>61</v>
      </c>
      <c r="C14" s="5" t="s">
        <v>113</v>
      </c>
      <c r="D14" s="6">
        <v>154</v>
      </c>
      <c r="E14" s="6">
        <v>150</v>
      </c>
      <c r="F14" s="6" t="s">
        <v>39</v>
      </c>
      <c r="G14" s="21"/>
      <c r="H14" s="21"/>
      <c r="I14" s="6" t="s">
        <v>38</v>
      </c>
      <c r="J14" s="12" t="s">
        <v>189</v>
      </c>
      <c r="K14" s="94" t="s">
        <v>240</v>
      </c>
      <c r="L14" s="94" t="s">
        <v>243</v>
      </c>
      <c r="M14" s="95" t="s">
        <v>245</v>
      </c>
      <c r="N14" s="15">
        <v>8.5</v>
      </c>
      <c r="O14" s="6">
        <v>1122</v>
      </c>
      <c r="P14" s="6">
        <v>313</v>
      </c>
      <c r="Q14" s="6">
        <v>1146</v>
      </c>
      <c r="R14" s="6">
        <v>319</v>
      </c>
      <c r="S14" s="9">
        <v>514.95000000000005</v>
      </c>
      <c r="T14" s="9">
        <v>3422.1</v>
      </c>
      <c r="U14" s="6">
        <v>360</v>
      </c>
      <c r="V14" s="5" t="s">
        <v>59</v>
      </c>
      <c r="W14" s="5" t="s">
        <v>60</v>
      </c>
      <c r="X14" s="99">
        <v>8.5</v>
      </c>
      <c r="Y14" s="5" t="s">
        <v>133</v>
      </c>
      <c r="Z14" s="6">
        <f>IF(D14=0,"",VLOOKUP(D14,[2]LEGEND!$D$2:$E$121,2,FALSE)*2)</f>
        <v>7500</v>
      </c>
      <c r="AA14" s="6">
        <f>IF(E14=0,"",VLOOKUP(E14,[2]LEGEND!$D$2:$E$121,2,FALSE)*4)</f>
        <v>13400</v>
      </c>
      <c r="AB14" s="6" t="str">
        <f>IF(G14=0,"",VLOOKUP(G14,[2]LEGEND!$D$2:$E$121,2,FALSE)*2)</f>
        <v/>
      </c>
      <c r="AC14" s="6" t="str">
        <f>IF(H14=0,"",VLOOKUP(H14,[2]LEGEND!$D$2:$E$121,2,FALSE)*4)</f>
        <v/>
      </c>
      <c r="AD14" s="9">
        <v>4510</v>
      </c>
      <c r="AE14" s="9">
        <f t="shared" si="0"/>
        <v>4910</v>
      </c>
      <c r="AF14" s="9">
        <f t="shared" si="0"/>
        <v>5300</v>
      </c>
      <c r="AG14" s="9">
        <f t="shared" si="0"/>
        <v>5680</v>
      </c>
      <c r="AH14" s="9">
        <f t="shared" si="0"/>
        <v>6060</v>
      </c>
      <c r="AI14" s="9">
        <f t="shared" si="0"/>
        <v>6430</v>
      </c>
      <c r="AJ14" s="9">
        <f t="shared" si="0"/>
        <v>6790</v>
      </c>
      <c r="AK14" s="9">
        <f t="shared" si="0"/>
        <v>7150</v>
      </c>
      <c r="AL14" s="9">
        <f t="shared" si="0"/>
        <v>7500</v>
      </c>
      <c r="AM14" s="9" t="str">
        <f t="shared" si="0"/>
        <v/>
      </c>
      <c r="AN14" s="9">
        <v>8060</v>
      </c>
      <c r="AO14" s="9">
        <f t="shared" si="1"/>
        <v>8770</v>
      </c>
      <c r="AP14" s="9">
        <f t="shared" si="1"/>
        <v>9460</v>
      </c>
      <c r="AQ14" s="9">
        <f t="shared" si="1"/>
        <v>10150</v>
      </c>
      <c r="AR14" s="9">
        <f t="shared" si="1"/>
        <v>10820</v>
      </c>
      <c r="AS14" s="9">
        <f t="shared" si="1"/>
        <v>11480</v>
      </c>
      <c r="AT14" s="9">
        <f t="shared" si="1"/>
        <v>12130</v>
      </c>
      <c r="AU14" s="9">
        <f t="shared" si="1"/>
        <v>12770</v>
      </c>
      <c r="AV14" s="9">
        <f t="shared" si="1"/>
        <v>13400</v>
      </c>
      <c r="AW14" s="77" t="str">
        <f t="shared" si="1"/>
        <v/>
      </c>
    </row>
    <row r="15" spans="1:49" s="10" customFormat="1" ht="24" customHeight="1">
      <c r="A15" s="76" t="s">
        <v>36</v>
      </c>
      <c r="B15" s="5" t="s">
        <v>61</v>
      </c>
      <c r="C15" s="5" t="s">
        <v>112</v>
      </c>
      <c r="D15" s="6">
        <v>154</v>
      </c>
      <c r="E15" s="6">
        <v>150</v>
      </c>
      <c r="F15" s="6" t="s">
        <v>39</v>
      </c>
      <c r="G15" s="21"/>
      <c r="H15" s="21"/>
      <c r="I15" s="6" t="s">
        <v>38</v>
      </c>
      <c r="J15" s="12" t="s">
        <v>189</v>
      </c>
      <c r="K15" s="94" t="s">
        <v>170</v>
      </c>
      <c r="L15" s="94" t="s">
        <v>243</v>
      </c>
      <c r="M15" s="95" t="s">
        <v>250</v>
      </c>
      <c r="N15" s="15">
        <v>8.5</v>
      </c>
      <c r="O15" s="6">
        <v>1122</v>
      </c>
      <c r="P15" s="6">
        <v>313</v>
      </c>
      <c r="Q15" s="6">
        <v>1146</v>
      </c>
      <c r="R15" s="6">
        <v>319</v>
      </c>
      <c r="S15" s="9">
        <v>514.95000000000005</v>
      </c>
      <c r="T15" s="9">
        <v>3422.1</v>
      </c>
      <c r="U15" s="6">
        <v>360</v>
      </c>
      <c r="V15" s="5" t="s">
        <v>59</v>
      </c>
      <c r="W15" s="5" t="s">
        <v>60</v>
      </c>
      <c r="X15" s="99">
        <v>8.5</v>
      </c>
      <c r="Y15" s="5" t="s">
        <v>133</v>
      </c>
      <c r="Z15" s="6">
        <f>IF(D15=0,"",VLOOKUP(D15,[2]LEGEND!$D$2:$E$121,2,FALSE)*2)</f>
        <v>7500</v>
      </c>
      <c r="AA15" s="6">
        <f>IF(E15=0,"",VLOOKUP(E15,[2]LEGEND!$D$2:$E$121,2,FALSE)*4)</f>
        <v>13400</v>
      </c>
      <c r="AB15" s="6" t="str">
        <f>IF(G15=0,"",VLOOKUP(G15,[2]LEGEND!$D$2:$E$121,2,FALSE)*2)</f>
        <v/>
      </c>
      <c r="AC15" s="6" t="str">
        <f>IF(H15=0,"",VLOOKUP(H15,[2]LEGEND!$D$2:$E$121,2,FALSE)*4)</f>
        <v/>
      </c>
      <c r="AD15" s="9">
        <v>4510</v>
      </c>
      <c r="AE15" s="9">
        <f t="shared" ref="AE15:AM24" si="2">IF(AE$3&lt;=$N15,ROUNDUP($Z15*(AE$3/$N15)^0.8,-1),"")</f>
        <v>4910</v>
      </c>
      <c r="AF15" s="9">
        <f t="shared" si="2"/>
        <v>5300</v>
      </c>
      <c r="AG15" s="9">
        <f t="shared" si="2"/>
        <v>5680</v>
      </c>
      <c r="AH15" s="9">
        <f t="shared" si="2"/>
        <v>6060</v>
      </c>
      <c r="AI15" s="9">
        <f t="shared" si="2"/>
        <v>6430</v>
      </c>
      <c r="AJ15" s="9">
        <f t="shared" si="2"/>
        <v>6790</v>
      </c>
      <c r="AK15" s="9">
        <f t="shared" si="2"/>
        <v>7150</v>
      </c>
      <c r="AL15" s="9">
        <f t="shared" si="2"/>
        <v>7500</v>
      </c>
      <c r="AM15" s="9" t="str">
        <f t="shared" si="2"/>
        <v/>
      </c>
      <c r="AN15" s="9">
        <v>8060</v>
      </c>
      <c r="AO15" s="9">
        <f t="shared" ref="AO15:AW24" si="3">IF(AO$3&lt;=$N15,ROUNDUP($AA15*(AO$3/$N15)^0.8,-1),"")</f>
        <v>8770</v>
      </c>
      <c r="AP15" s="9">
        <f t="shared" si="3"/>
        <v>9460</v>
      </c>
      <c r="AQ15" s="9">
        <f t="shared" si="3"/>
        <v>10150</v>
      </c>
      <c r="AR15" s="9">
        <f t="shared" si="3"/>
        <v>10820</v>
      </c>
      <c r="AS15" s="9">
        <f t="shared" si="3"/>
        <v>11480</v>
      </c>
      <c r="AT15" s="9">
        <f t="shared" si="3"/>
        <v>12130</v>
      </c>
      <c r="AU15" s="9">
        <f t="shared" si="3"/>
        <v>12770</v>
      </c>
      <c r="AV15" s="9">
        <f t="shared" si="3"/>
        <v>13400</v>
      </c>
      <c r="AW15" s="77" t="str">
        <f t="shared" si="3"/>
        <v/>
      </c>
    </row>
    <row r="16" spans="1:49" s="10" customFormat="1" ht="24" customHeight="1">
      <c r="A16" s="76" t="s">
        <v>36</v>
      </c>
      <c r="B16" s="5" t="s">
        <v>66</v>
      </c>
      <c r="C16" s="5" t="s">
        <v>54</v>
      </c>
      <c r="D16" s="6">
        <v>160</v>
      </c>
      <c r="E16" s="6">
        <v>156</v>
      </c>
      <c r="F16" s="6" t="s">
        <v>62</v>
      </c>
      <c r="G16" s="21"/>
      <c r="H16" s="21"/>
      <c r="I16" s="6" t="s">
        <v>38</v>
      </c>
      <c r="J16" s="12" t="s">
        <v>189</v>
      </c>
      <c r="K16" s="94" t="s">
        <v>239</v>
      </c>
      <c r="L16" s="94" t="s">
        <v>240</v>
      </c>
      <c r="M16" s="95" t="s">
        <v>251</v>
      </c>
      <c r="N16" s="15">
        <v>8.5</v>
      </c>
      <c r="O16" s="6">
        <v>1226</v>
      </c>
      <c r="P16" s="6">
        <v>313</v>
      </c>
      <c r="Q16" s="6">
        <v>1250</v>
      </c>
      <c r="R16" s="6">
        <v>319</v>
      </c>
      <c r="S16" s="9">
        <v>566.77</v>
      </c>
      <c r="T16" s="9">
        <v>3739.3</v>
      </c>
      <c r="U16" s="6">
        <v>360</v>
      </c>
      <c r="V16" s="5" t="s">
        <v>63</v>
      </c>
      <c r="W16" s="5" t="s">
        <v>64</v>
      </c>
      <c r="X16" s="99">
        <v>8.5</v>
      </c>
      <c r="Y16" s="5" t="s">
        <v>134</v>
      </c>
      <c r="Z16" s="6">
        <f>IF(D16=0,"",VLOOKUP(D16,[2]LEGEND!$D$2:$E$121,2,FALSE)*2)</f>
        <v>9000</v>
      </c>
      <c r="AA16" s="6">
        <f>IF(E16=0,"",VLOOKUP(E16,[2]LEGEND!$D$2:$E$121,2,FALSE)*4)</f>
        <v>16000</v>
      </c>
      <c r="AB16" s="6" t="str">
        <f>IF(G16=0,"",VLOOKUP(G16,[2]LEGEND!$D$2:$E$121,2,FALSE)*2)</f>
        <v/>
      </c>
      <c r="AC16" s="6" t="str">
        <f>IF(H16=0,"",VLOOKUP(H16,[2]LEGEND!$D$2:$E$121,2,FALSE)*4)</f>
        <v/>
      </c>
      <c r="AD16" s="9">
        <v>5420</v>
      </c>
      <c r="AE16" s="9">
        <f t="shared" si="2"/>
        <v>5890</v>
      </c>
      <c r="AF16" s="9">
        <f t="shared" si="2"/>
        <v>6360</v>
      </c>
      <c r="AG16" s="9">
        <f t="shared" si="2"/>
        <v>6820</v>
      </c>
      <c r="AH16" s="9">
        <f t="shared" si="2"/>
        <v>7270</v>
      </c>
      <c r="AI16" s="9">
        <f t="shared" si="2"/>
        <v>7710</v>
      </c>
      <c r="AJ16" s="9">
        <f t="shared" si="2"/>
        <v>8150</v>
      </c>
      <c r="AK16" s="9">
        <f t="shared" si="2"/>
        <v>8580</v>
      </c>
      <c r="AL16" s="9">
        <f t="shared" si="2"/>
        <v>9000</v>
      </c>
      <c r="AM16" s="9" t="str">
        <f t="shared" si="2"/>
        <v/>
      </c>
      <c r="AN16" s="9">
        <v>9620</v>
      </c>
      <c r="AO16" s="9">
        <f t="shared" si="3"/>
        <v>10470</v>
      </c>
      <c r="AP16" s="9">
        <f t="shared" si="3"/>
        <v>11300</v>
      </c>
      <c r="AQ16" s="9">
        <f t="shared" si="3"/>
        <v>12110</v>
      </c>
      <c r="AR16" s="9">
        <f t="shared" si="3"/>
        <v>12910</v>
      </c>
      <c r="AS16" s="9">
        <f t="shared" si="3"/>
        <v>13700</v>
      </c>
      <c r="AT16" s="9">
        <f t="shared" si="3"/>
        <v>14480</v>
      </c>
      <c r="AU16" s="9">
        <f t="shared" si="3"/>
        <v>15250</v>
      </c>
      <c r="AV16" s="9">
        <f t="shared" si="3"/>
        <v>16000</v>
      </c>
      <c r="AW16" s="77" t="str">
        <f t="shared" si="3"/>
        <v/>
      </c>
    </row>
    <row r="17" spans="1:49" s="10" customFormat="1" ht="24" customHeight="1">
      <c r="A17" s="76" t="s">
        <v>36</v>
      </c>
      <c r="B17" s="5" t="s">
        <v>66</v>
      </c>
      <c r="C17" s="5" t="s">
        <v>113</v>
      </c>
      <c r="D17" s="6">
        <v>160</v>
      </c>
      <c r="E17" s="6">
        <v>156</v>
      </c>
      <c r="F17" s="6" t="s">
        <v>39</v>
      </c>
      <c r="G17" s="21"/>
      <c r="H17" s="21"/>
      <c r="I17" s="6" t="s">
        <v>38</v>
      </c>
      <c r="J17" s="12" t="s">
        <v>189</v>
      </c>
      <c r="K17" s="94" t="s">
        <v>240</v>
      </c>
      <c r="L17" s="94" t="s">
        <v>243</v>
      </c>
      <c r="M17" s="95" t="s">
        <v>245</v>
      </c>
      <c r="N17" s="15">
        <v>8.5</v>
      </c>
      <c r="O17" s="6">
        <v>1226</v>
      </c>
      <c r="P17" s="6">
        <v>313</v>
      </c>
      <c r="Q17" s="6">
        <v>1250</v>
      </c>
      <c r="R17" s="6">
        <v>319</v>
      </c>
      <c r="S17" s="9">
        <v>566.77</v>
      </c>
      <c r="T17" s="9">
        <v>3739.3</v>
      </c>
      <c r="U17" s="6">
        <v>360</v>
      </c>
      <c r="V17" s="5" t="s">
        <v>63</v>
      </c>
      <c r="W17" s="5" t="s">
        <v>64</v>
      </c>
      <c r="X17" s="99">
        <v>8.5</v>
      </c>
      <c r="Y17" s="5" t="s">
        <v>134</v>
      </c>
      <c r="Z17" s="6">
        <f>IF(D17=0,"",VLOOKUP(D17,[2]LEGEND!$D$2:$E$121,2,FALSE)*2)</f>
        <v>9000</v>
      </c>
      <c r="AA17" s="6">
        <f>IF(E17=0,"",VLOOKUP(E17,[2]LEGEND!$D$2:$E$122,2,FALSE)*4)</f>
        <v>16000</v>
      </c>
      <c r="AB17" s="6" t="str">
        <f>IF(G17=0,"",VLOOKUP(G17,[2]LEGEND!$D$2:$E$121,2,FALSE)*2)</f>
        <v/>
      </c>
      <c r="AC17" s="6" t="str">
        <f>IF(H17=0,"",VLOOKUP(H17,[2]LEGEND!$D$2:$E$121,2,FALSE)*4)</f>
        <v/>
      </c>
      <c r="AD17" s="9">
        <v>5420</v>
      </c>
      <c r="AE17" s="9">
        <f t="shared" si="2"/>
        <v>5890</v>
      </c>
      <c r="AF17" s="9">
        <f t="shared" si="2"/>
        <v>6360</v>
      </c>
      <c r="AG17" s="9">
        <f t="shared" si="2"/>
        <v>6820</v>
      </c>
      <c r="AH17" s="9">
        <f t="shared" si="2"/>
        <v>7270</v>
      </c>
      <c r="AI17" s="9">
        <f t="shared" si="2"/>
        <v>7710</v>
      </c>
      <c r="AJ17" s="9">
        <f t="shared" si="2"/>
        <v>8150</v>
      </c>
      <c r="AK17" s="9">
        <f t="shared" si="2"/>
        <v>8580</v>
      </c>
      <c r="AL17" s="9">
        <f t="shared" si="2"/>
        <v>9000</v>
      </c>
      <c r="AM17" s="9" t="str">
        <f t="shared" si="2"/>
        <v/>
      </c>
      <c r="AN17" s="9">
        <v>9620</v>
      </c>
      <c r="AO17" s="9">
        <f t="shared" si="3"/>
        <v>10470</v>
      </c>
      <c r="AP17" s="9">
        <f t="shared" si="3"/>
        <v>11300</v>
      </c>
      <c r="AQ17" s="9">
        <f t="shared" si="3"/>
        <v>12110</v>
      </c>
      <c r="AR17" s="9">
        <f t="shared" si="3"/>
        <v>12910</v>
      </c>
      <c r="AS17" s="9">
        <f t="shared" si="3"/>
        <v>13700</v>
      </c>
      <c r="AT17" s="9">
        <f t="shared" si="3"/>
        <v>14480</v>
      </c>
      <c r="AU17" s="9">
        <f t="shared" si="3"/>
        <v>15250</v>
      </c>
      <c r="AV17" s="9">
        <f t="shared" si="3"/>
        <v>16000</v>
      </c>
      <c r="AW17" s="77" t="str">
        <f t="shared" si="3"/>
        <v/>
      </c>
    </row>
    <row r="18" spans="1:49" s="10" customFormat="1" ht="24" customHeight="1">
      <c r="A18" s="76" t="s">
        <v>36</v>
      </c>
      <c r="B18" s="5" t="s">
        <v>66</v>
      </c>
      <c r="C18" s="5" t="s">
        <v>112</v>
      </c>
      <c r="D18" s="6">
        <v>160</v>
      </c>
      <c r="E18" s="6">
        <v>156</v>
      </c>
      <c r="F18" s="6" t="s">
        <v>39</v>
      </c>
      <c r="G18" s="21"/>
      <c r="H18" s="21"/>
      <c r="I18" s="6" t="s">
        <v>38</v>
      </c>
      <c r="J18" s="12" t="s">
        <v>189</v>
      </c>
      <c r="K18" s="94" t="s">
        <v>239</v>
      </c>
      <c r="L18" s="94" t="s">
        <v>243</v>
      </c>
      <c r="M18" s="95" t="s">
        <v>250</v>
      </c>
      <c r="N18" s="15">
        <v>8.5</v>
      </c>
      <c r="O18" s="6">
        <v>1226</v>
      </c>
      <c r="P18" s="6">
        <v>313</v>
      </c>
      <c r="Q18" s="6">
        <v>1250</v>
      </c>
      <c r="R18" s="6">
        <v>319</v>
      </c>
      <c r="S18" s="9">
        <v>566.77</v>
      </c>
      <c r="T18" s="9">
        <v>3739.3</v>
      </c>
      <c r="U18" s="6">
        <v>360</v>
      </c>
      <c r="V18" s="5" t="s">
        <v>63</v>
      </c>
      <c r="W18" s="5" t="s">
        <v>64</v>
      </c>
      <c r="X18" s="99">
        <v>8.5</v>
      </c>
      <c r="Y18" s="5" t="s">
        <v>134</v>
      </c>
      <c r="Z18" s="6">
        <f>IF(D18=0,"",VLOOKUP(D18,[2]LEGEND!$D$2:$E$121,2,FALSE)*2)</f>
        <v>9000</v>
      </c>
      <c r="AA18" s="6">
        <f>IF(E18=0,"",VLOOKUP(E18,[2]LEGEND!$D$2:$E$122,2,FALSE)*4)</f>
        <v>16000</v>
      </c>
      <c r="AB18" s="6" t="str">
        <f>IF(G18=0,"",VLOOKUP(G18,[2]LEGEND!$D$2:$E$121,2,FALSE)*2)</f>
        <v/>
      </c>
      <c r="AC18" s="6" t="str">
        <f>IF(H18=0,"",VLOOKUP(H18,[2]LEGEND!$D$2:$E$121,2,FALSE)*4)</f>
        <v/>
      </c>
      <c r="AD18" s="9">
        <v>5420</v>
      </c>
      <c r="AE18" s="9">
        <f t="shared" si="2"/>
        <v>5890</v>
      </c>
      <c r="AF18" s="9">
        <f t="shared" si="2"/>
        <v>6360</v>
      </c>
      <c r="AG18" s="9">
        <f t="shared" si="2"/>
        <v>6820</v>
      </c>
      <c r="AH18" s="9">
        <f t="shared" si="2"/>
        <v>7270</v>
      </c>
      <c r="AI18" s="9">
        <f t="shared" si="2"/>
        <v>7710</v>
      </c>
      <c r="AJ18" s="9">
        <f t="shared" si="2"/>
        <v>8150</v>
      </c>
      <c r="AK18" s="9">
        <f t="shared" si="2"/>
        <v>8580</v>
      </c>
      <c r="AL18" s="9">
        <f t="shared" si="2"/>
        <v>9000</v>
      </c>
      <c r="AM18" s="9" t="str">
        <f t="shared" si="2"/>
        <v/>
      </c>
      <c r="AN18" s="9">
        <v>9620</v>
      </c>
      <c r="AO18" s="9">
        <f t="shared" si="3"/>
        <v>10470</v>
      </c>
      <c r="AP18" s="9">
        <f t="shared" si="3"/>
        <v>11300</v>
      </c>
      <c r="AQ18" s="9">
        <f t="shared" si="3"/>
        <v>12110</v>
      </c>
      <c r="AR18" s="9">
        <f t="shared" si="3"/>
        <v>12910</v>
      </c>
      <c r="AS18" s="9">
        <f t="shared" si="3"/>
        <v>13700</v>
      </c>
      <c r="AT18" s="9">
        <f t="shared" si="3"/>
        <v>14480</v>
      </c>
      <c r="AU18" s="9">
        <f t="shared" si="3"/>
        <v>15250</v>
      </c>
      <c r="AV18" s="9">
        <f t="shared" si="3"/>
        <v>16000</v>
      </c>
      <c r="AW18" s="77" t="str">
        <f t="shared" si="3"/>
        <v/>
      </c>
    </row>
    <row r="19" spans="1:49" s="10" customFormat="1" ht="24" customHeight="1">
      <c r="A19" s="76" t="s">
        <v>36</v>
      </c>
      <c r="B19" s="5" t="s">
        <v>67</v>
      </c>
      <c r="C19" s="5" t="s">
        <v>129</v>
      </c>
      <c r="D19" s="6">
        <v>152</v>
      </c>
      <c r="E19" s="6">
        <v>148</v>
      </c>
      <c r="F19" s="6" t="s">
        <v>45</v>
      </c>
      <c r="G19" s="21"/>
      <c r="H19" s="21"/>
      <c r="I19" s="6" t="s">
        <v>38</v>
      </c>
      <c r="J19" s="12" t="s">
        <v>38</v>
      </c>
      <c r="K19" s="94" t="s">
        <v>240</v>
      </c>
      <c r="L19" s="94" t="s">
        <v>243</v>
      </c>
      <c r="M19" s="95" t="s">
        <v>241</v>
      </c>
      <c r="N19" s="15">
        <v>8.5</v>
      </c>
      <c r="O19" s="6">
        <v>1084</v>
      </c>
      <c r="P19" s="6">
        <v>300</v>
      </c>
      <c r="Q19" s="6">
        <v>1104</v>
      </c>
      <c r="R19" s="6">
        <v>312</v>
      </c>
      <c r="S19" s="9">
        <v>503.5625</v>
      </c>
      <c r="T19" s="9">
        <v>3306.2</v>
      </c>
      <c r="U19" s="6">
        <v>329</v>
      </c>
      <c r="V19" s="5" t="s">
        <v>40</v>
      </c>
      <c r="W19" s="5" t="s">
        <v>40</v>
      </c>
      <c r="X19" s="99">
        <v>8.25</v>
      </c>
      <c r="Y19" s="5" t="s">
        <v>135</v>
      </c>
      <c r="Z19" s="6">
        <f>IF(D19=0,"",VLOOKUP(D19,[2]LEGEND!$D$2:$E$121,2,FALSE)*2)</f>
        <v>7100</v>
      </c>
      <c r="AA19" s="6">
        <f>IF(E19=0,"",VLOOKUP(E19,[2]LEGEND!$D$2:$E$122,2,FALSE)*4)</f>
        <v>12600</v>
      </c>
      <c r="AB19" s="6" t="str">
        <f>IF(G19=0,"",VLOOKUP(G19,[2]LEGEND!$D$2:$E$121,2,FALSE)*2)</f>
        <v/>
      </c>
      <c r="AC19" s="6" t="str">
        <f>IF(H19=0,"",VLOOKUP(H19,[2]LEGEND!$D$2:$E$121,2,FALSE)*4)</f>
        <v/>
      </c>
      <c r="AD19" s="9">
        <v>4270</v>
      </c>
      <c r="AE19" s="9">
        <f t="shared" si="2"/>
        <v>4650</v>
      </c>
      <c r="AF19" s="9">
        <f t="shared" si="2"/>
        <v>5020</v>
      </c>
      <c r="AG19" s="9">
        <f t="shared" si="2"/>
        <v>5380</v>
      </c>
      <c r="AH19" s="9">
        <f t="shared" si="2"/>
        <v>5730</v>
      </c>
      <c r="AI19" s="9">
        <f t="shared" si="2"/>
        <v>6080</v>
      </c>
      <c r="AJ19" s="9">
        <f t="shared" si="2"/>
        <v>6430</v>
      </c>
      <c r="AK19" s="9">
        <f t="shared" si="2"/>
        <v>6770</v>
      </c>
      <c r="AL19" s="9">
        <f t="shared" si="2"/>
        <v>7100</v>
      </c>
      <c r="AM19" s="9" t="str">
        <f t="shared" si="2"/>
        <v/>
      </c>
      <c r="AN19" s="9">
        <v>7580</v>
      </c>
      <c r="AO19" s="9">
        <f t="shared" si="3"/>
        <v>8250</v>
      </c>
      <c r="AP19" s="9">
        <f t="shared" si="3"/>
        <v>8900</v>
      </c>
      <c r="AQ19" s="9">
        <f t="shared" si="3"/>
        <v>9540</v>
      </c>
      <c r="AR19" s="9">
        <f t="shared" si="3"/>
        <v>10170</v>
      </c>
      <c r="AS19" s="9">
        <f t="shared" si="3"/>
        <v>10790</v>
      </c>
      <c r="AT19" s="9">
        <f t="shared" si="3"/>
        <v>11400</v>
      </c>
      <c r="AU19" s="9">
        <f t="shared" si="3"/>
        <v>12010</v>
      </c>
      <c r="AV19" s="9">
        <f t="shared" si="3"/>
        <v>12600</v>
      </c>
      <c r="AW19" s="77" t="str">
        <f t="shared" si="3"/>
        <v/>
      </c>
    </row>
    <row r="20" spans="1:49" s="10" customFormat="1" ht="24" customHeight="1">
      <c r="A20" s="76" t="s">
        <v>36</v>
      </c>
      <c r="B20" s="5" t="s">
        <v>67</v>
      </c>
      <c r="C20" s="5" t="s">
        <v>91</v>
      </c>
      <c r="D20" s="6">
        <v>152</v>
      </c>
      <c r="E20" s="6">
        <v>148</v>
      </c>
      <c r="F20" s="6" t="s">
        <v>45</v>
      </c>
      <c r="G20" s="21"/>
      <c r="H20" s="21"/>
      <c r="I20" s="6" t="s">
        <v>38</v>
      </c>
      <c r="J20" s="12" t="s">
        <v>38</v>
      </c>
      <c r="K20" s="94" t="s">
        <v>240</v>
      </c>
      <c r="L20" s="94" t="s">
        <v>243</v>
      </c>
      <c r="M20" s="95" t="s">
        <v>245</v>
      </c>
      <c r="N20" s="15">
        <v>8.5</v>
      </c>
      <c r="O20" s="6">
        <v>1084</v>
      </c>
      <c r="P20" s="6">
        <v>300</v>
      </c>
      <c r="Q20" s="6">
        <v>1104</v>
      </c>
      <c r="R20" s="6">
        <v>312</v>
      </c>
      <c r="S20" s="9">
        <v>503.5625</v>
      </c>
      <c r="T20" s="9">
        <v>3306.2</v>
      </c>
      <c r="U20" s="6">
        <v>329</v>
      </c>
      <c r="V20" s="5" t="s">
        <v>38</v>
      </c>
      <c r="W20" s="5" t="s">
        <v>38</v>
      </c>
      <c r="X20" s="99">
        <v>8.25</v>
      </c>
      <c r="Y20" s="5" t="s">
        <v>135</v>
      </c>
      <c r="Z20" s="6">
        <f>IF(D20=0,"",VLOOKUP(D20,[2]LEGEND!$D$2:$E$121,2,FALSE)*2)</f>
        <v>7100</v>
      </c>
      <c r="AA20" s="6">
        <f>IF(E20=0,"",VLOOKUP(E20,[2]LEGEND!$D$2:$E$122,2,FALSE)*4)</f>
        <v>12600</v>
      </c>
      <c r="AB20" s="6" t="str">
        <f>IF(G20=0,"",VLOOKUP(G20,[2]LEGEND!$D$2:$E$121,2,FALSE)*2)</f>
        <v/>
      </c>
      <c r="AC20" s="6" t="str">
        <f>IF(H20=0,"",VLOOKUP(H20,[2]LEGEND!$D$2:$E$121,2,FALSE)*4)</f>
        <v/>
      </c>
      <c r="AD20" s="9">
        <v>4270</v>
      </c>
      <c r="AE20" s="9">
        <f t="shared" si="2"/>
        <v>4650</v>
      </c>
      <c r="AF20" s="9">
        <f t="shared" si="2"/>
        <v>5020</v>
      </c>
      <c r="AG20" s="9">
        <f t="shared" si="2"/>
        <v>5380</v>
      </c>
      <c r="AH20" s="9">
        <f t="shared" si="2"/>
        <v>5730</v>
      </c>
      <c r="AI20" s="9">
        <f t="shared" si="2"/>
        <v>6080</v>
      </c>
      <c r="AJ20" s="9">
        <f t="shared" si="2"/>
        <v>6430</v>
      </c>
      <c r="AK20" s="9">
        <f t="shared" si="2"/>
        <v>6770</v>
      </c>
      <c r="AL20" s="9">
        <f t="shared" si="2"/>
        <v>7100</v>
      </c>
      <c r="AM20" s="9" t="str">
        <f t="shared" si="2"/>
        <v/>
      </c>
      <c r="AN20" s="9">
        <v>7580</v>
      </c>
      <c r="AO20" s="9">
        <f t="shared" si="3"/>
        <v>8250</v>
      </c>
      <c r="AP20" s="9">
        <f t="shared" si="3"/>
        <v>8900</v>
      </c>
      <c r="AQ20" s="9">
        <f t="shared" si="3"/>
        <v>9540</v>
      </c>
      <c r="AR20" s="9">
        <f t="shared" si="3"/>
        <v>10170</v>
      </c>
      <c r="AS20" s="9">
        <f t="shared" si="3"/>
        <v>10790</v>
      </c>
      <c r="AT20" s="9">
        <f t="shared" si="3"/>
        <v>11400</v>
      </c>
      <c r="AU20" s="9">
        <f t="shared" si="3"/>
        <v>12010</v>
      </c>
      <c r="AV20" s="9">
        <f t="shared" si="3"/>
        <v>12600</v>
      </c>
      <c r="AW20" s="77" t="str">
        <f t="shared" si="3"/>
        <v/>
      </c>
    </row>
    <row r="21" spans="1:49" s="10" customFormat="1" ht="24" customHeight="1">
      <c r="A21" s="76" t="s">
        <v>36</v>
      </c>
      <c r="B21" s="5" t="s">
        <v>67</v>
      </c>
      <c r="C21" s="5" t="s">
        <v>54</v>
      </c>
      <c r="D21" s="6">
        <v>152</v>
      </c>
      <c r="E21" s="6">
        <v>148</v>
      </c>
      <c r="F21" s="6" t="s">
        <v>55</v>
      </c>
      <c r="G21" s="21"/>
      <c r="H21" s="21"/>
      <c r="I21" s="6" t="s">
        <v>38</v>
      </c>
      <c r="J21" s="12" t="s">
        <v>189</v>
      </c>
      <c r="K21" s="94" t="s">
        <v>170</v>
      </c>
      <c r="L21" s="94" t="s">
        <v>243</v>
      </c>
      <c r="M21" s="95" t="s">
        <v>251</v>
      </c>
      <c r="N21" s="15">
        <v>8.5</v>
      </c>
      <c r="O21" s="6">
        <v>1084</v>
      </c>
      <c r="P21" s="6">
        <v>300</v>
      </c>
      <c r="Q21" s="6">
        <v>1104</v>
      </c>
      <c r="R21" s="6">
        <v>312</v>
      </c>
      <c r="S21" s="9">
        <v>503.5625</v>
      </c>
      <c r="T21" s="9">
        <v>3306.2</v>
      </c>
      <c r="U21" s="6">
        <v>329</v>
      </c>
      <c r="V21" s="5" t="s">
        <v>40</v>
      </c>
      <c r="W21" s="5" t="s">
        <v>40</v>
      </c>
      <c r="X21" s="99">
        <v>8.25</v>
      </c>
      <c r="Y21" s="5" t="s">
        <v>135</v>
      </c>
      <c r="Z21" s="6">
        <f>IF(D21=0,"",VLOOKUP(D21,[2]LEGEND!$D$2:$E$121,2,FALSE)*2)</f>
        <v>7100</v>
      </c>
      <c r="AA21" s="6">
        <f>IF(E21=0,"",VLOOKUP(E21,[2]LEGEND!$D$2:$E$122,2,FALSE)*4)</f>
        <v>12600</v>
      </c>
      <c r="AB21" s="6" t="str">
        <f>IF(G21=0,"",VLOOKUP(G21,[2]LEGEND!$D$2:$E$121,2,FALSE)*2)</f>
        <v/>
      </c>
      <c r="AC21" s="6" t="str">
        <f>IF(H21=0,"",VLOOKUP(H21,[2]LEGEND!$D$2:$E$121,2,FALSE)*4)</f>
        <v/>
      </c>
      <c r="AD21" s="9">
        <v>4270</v>
      </c>
      <c r="AE21" s="9">
        <f t="shared" si="2"/>
        <v>4650</v>
      </c>
      <c r="AF21" s="9">
        <f t="shared" si="2"/>
        <v>5020</v>
      </c>
      <c r="AG21" s="9">
        <f t="shared" si="2"/>
        <v>5380</v>
      </c>
      <c r="AH21" s="9">
        <f t="shared" si="2"/>
        <v>5730</v>
      </c>
      <c r="AI21" s="9">
        <f t="shared" si="2"/>
        <v>6080</v>
      </c>
      <c r="AJ21" s="9">
        <f t="shared" si="2"/>
        <v>6430</v>
      </c>
      <c r="AK21" s="9">
        <f t="shared" si="2"/>
        <v>6770</v>
      </c>
      <c r="AL21" s="9">
        <f t="shared" si="2"/>
        <v>7100</v>
      </c>
      <c r="AM21" s="9" t="str">
        <f t="shared" si="2"/>
        <v/>
      </c>
      <c r="AN21" s="9">
        <v>7580</v>
      </c>
      <c r="AO21" s="9">
        <f t="shared" si="3"/>
        <v>8250</v>
      </c>
      <c r="AP21" s="9">
        <f t="shared" si="3"/>
        <v>8900</v>
      </c>
      <c r="AQ21" s="9">
        <f t="shared" si="3"/>
        <v>9540</v>
      </c>
      <c r="AR21" s="9">
        <f t="shared" si="3"/>
        <v>10170</v>
      </c>
      <c r="AS21" s="9">
        <f t="shared" si="3"/>
        <v>10790</v>
      </c>
      <c r="AT21" s="9">
        <f t="shared" si="3"/>
        <v>11400</v>
      </c>
      <c r="AU21" s="9">
        <f t="shared" si="3"/>
        <v>12010</v>
      </c>
      <c r="AV21" s="9">
        <f t="shared" si="3"/>
        <v>12600</v>
      </c>
      <c r="AW21" s="77" t="str">
        <f t="shared" si="3"/>
        <v/>
      </c>
    </row>
    <row r="22" spans="1:49" s="10" customFormat="1" ht="24" customHeight="1">
      <c r="A22" s="76" t="s">
        <v>36</v>
      </c>
      <c r="B22" s="5" t="s">
        <v>67</v>
      </c>
      <c r="C22" s="5" t="s">
        <v>113</v>
      </c>
      <c r="D22" s="6">
        <v>152</v>
      </c>
      <c r="E22" s="6">
        <v>148</v>
      </c>
      <c r="F22" s="6" t="s">
        <v>39</v>
      </c>
      <c r="G22" s="21"/>
      <c r="H22" s="21"/>
      <c r="I22" s="6" t="s">
        <v>38</v>
      </c>
      <c r="J22" s="12" t="s">
        <v>189</v>
      </c>
      <c r="K22" s="94" t="s">
        <v>240</v>
      </c>
      <c r="L22" s="94" t="s">
        <v>243</v>
      </c>
      <c r="M22" s="95" t="s">
        <v>241</v>
      </c>
      <c r="N22" s="15">
        <v>8.5</v>
      </c>
      <c r="O22" s="6">
        <v>1084</v>
      </c>
      <c r="P22" s="6">
        <v>300</v>
      </c>
      <c r="Q22" s="6">
        <v>1104</v>
      </c>
      <c r="R22" s="6">
        <v>312</v>
      </c>
      <c r="S22" s="9">
        <v>503.5625</v>
      </c>
      <c r="T22" s="9">
        <v>3306.2</v>
      </c>
      <c r="U22" s="6">
        <v>329</v>
      </c>
      <c r="V22" s="5" t="s">
        <v>40</v>
      </c>
      <c r="W22" s="5" t="s">
        <v>40</v>
      </c>
      <c r="X22" s="99">
        <v>8.25</v>
      </c>
      <c r="Y22" s="5" t="s">
        <v>135</v>
      </c>
      <c r="Z22" s="6">
        <f>IF(D22=0,"",VLOOKUP(D22,[2]LEGEND!$D$2:$E$121,2,FALSE)*2)</f>
        <v>7100</v>
      </c>
      <c r="AA22" s="6">
        <f>IF(E22=0,"",VLOOKUP(E22,[2]LEGEND!$D$2:$E$122,2,FALSE)*4)</f>
        <v>12600</v>
      </c>
      <c r="AB22" s="6" t="str">
        <f>IF(G22=0,"",VLOOKUP(G22,[2]LEGEND!$D$2:$E$121,2,FALSE)*2)</f>
        <v/>
      </c>
      <c r="AC22" s="6" t="str">
        <f>IF(H22=0,"",VLOOKUP(H22,[2]LEGEND!$D$2:$E$121,2,FALSE)*4)</f>
        <v/>
      </c>
      <c r="AD22" s="9">
        <v>4270</v>
      </c>
      <c r="AE22" s="9">
        <f t="shared" si="2"/>
        <v>4650</v>
      </c>
      <c r="AF22" s="9">
        <f t="shared" si="2"/>
        <v>5020</v>
      </c>
      <c r="AG22" s="9">
        <f t="shared" si="2"/>
        <v>5380</v>
      </c>
      <c r="AH22" s="9">
        <f t="shared" si="2"/>
        <v>5730</v>
      </c>
      <c r="AI22" s="9">
        <f t="shared" si="2"/>
        <v>6080</v>
      </c>
      <c r="AJ22" s="9">
        <f t="shared" si="2"/>
        <v>6430</v>
      </c>
      <c r="AK22" s="9">
        <f t="shared" si="2"/>
        <v>6770</v>
      </c>
      <c r="AL22" s="9">
        <f t="shared" si="2"/>
        <v>7100</v>
      </c>
      <c r="AM22" s="9" t="str">
        <f t="shared" si="2"/>
        <v/>
      </c>
      <c r="AN22" s="9">
        <v>7580</v>
      </c>
      <c r="AO22" s="9">
        <f t="shared" si="3"/>
        <v>8250</v>
      </c>
      <c r="AP22" s="9">
        <f t="shared" si="3"/>
        <v>8900</v>
      </c>
      <c r="AQ22" s="9">
        <f t="shared" si="3"/>
        <v>9540</v>
      </c>
      <c r="AR22" s="9">
        <f t="shared" si="3"/>
        <v>10170</v>
      </c>
      <c r="AS22" s="9">
        <f t="shared" si="3"/>
        <v>10790</v>
      </c>
      <c r="AT22" s="9">
        <f t="shared" si="3"/>
        <v>11400</v>
      </c>
      <c r="AU22" s="9">
        <f t="shared" si="3"/>
        <v>12010</v>
      </c>
      <c r="AV22" s="9">
        <f t="shared" si="3"/>
        <v>12600</v>
      </c>
      <c r="AW22" s="77" t="str">
        <f t="shared" si="3"/>
        <v/>
      </c>
    </row>
    <row r="23" spans="1:49" s="10" customFormat="1" ht="24" customHeight="1">
      <c r="A23" s="76" t="s">
        <v>36</v>
      </c>
      <c r="B23" s="5" t="s">
        <v>67</v>
      </c>
      <c r="C23" s="5" t="s">
        <v>142</v>
      </c>
      <c r="D23" s="6">
        <v>152</v>
      </c>
      <c r="E23" s="6">
        <v>148</v>
      </c>
      <c r="F23" s="6" t="s">
        <v>45</v>
      </c>
      <c r="G23" s="21"/>
      <c r="H23" s="21"/>
      <c r="I23" s="6" t="s">
        <v>38</v>
      </c>
      <c r="J23" s="12" t="s">
        <v>189</v>
      </c>
      <c r="K23" s="94" t="s">
        <v>170</v>
      </c>
      <c r="L23" s="94" t="s">
        <v>240</v>
      </c>
      <c r="M23" s="95" t="s">
        <v>246</v>
      </c>
      <c r="N23" s="15">
        <v>8.5</v>
      </c>
      <c r="O23" s="6">
        <v>1084</v>
      </c>
      <c r="P23" s="6">
        <v>300</v>
      </c>
      <c r="Q23" s="6">
        <v>1104</v>
      </c>
      <c r="R23" s="6">
        <v>312</v>
      </c>
      <c r="S23" s="9">
        <v>503.5625</v>
      </c>
      <c r="T23" s="9">
        <v>3306.2</v>
      </c>
      <c r="U23" s="6">
        <v>329</v>
      </c>
      <c r="V23" s="5" t="s">
        <v>40</v>
      </c>
      <c r="W23" s="5" t="s">
        <v>40</v>
      </c>
      <c r="X23" s="99">
        <v>8.25</v>
      </c>
      <c r="Y23" s="5" t="s">
        <v>135</v>
      </c>
      <c r="Z23" s="6">
        <f>IF(D23=0,"",VLOOKUP(D23,[2]LEGEND!$D$2:$E$121,2,FALSE)*2)</f>
        <v>7100</v>
      </c>
      <c r="AA23" s="6">
        <f>IF(E23=0,"",VLOOKUP(E23,[2]LEGEND!$D$2:$E$122,2,FALSE)*4)</f>
        <v>12600</v>
      </c>
      <c r="AB23" s="6" t="str">
        <f>IF(G23=0,"",VLOOKUP(G23,[2]LEGEND!$D$2:$E$121,2,FALSE)*2)</f>
        <v/>
      </c>
      <c r="AC23" s="6" t="str">
        <f>IF(H23=0,"",VLOOKUP(H23,[2]LEGEND!$D$2:$E$121,2,FALSE)*4)</f>
        <v/>
      </c>
      <c r="AD23" s="9">
        <v>4270</v>
      </c>
      <c r="AE23" s="9">
        <f t="shared" si="2"/>
        <v>4650</v>
      </c>
      <c r="AF23" s="9">
        <f t="shared" si="2"/>
        <v>5020</v>
      </c>
      <c r="AG23" s="9">
        <f t="shared" si="2"/>
        <v>5380</v>
      </c>
      <c r="AH23" s="9">
        <f t="shared" si="2"/>
        <v>5730</v>
      </c>
      <c r="AI23" s="9">
        <f t="shared" si="2"/>
        <v>6080</v>
      </c>
      <c r="AJ23" s="9">
        <f t="shared" si="2"/>
        <v>6430</v>
      </c>
      <c r="AK23" s="9">
        <f t="shared" si="2"/>
        <v>6770</v>
      </c>
      <c r="AL23" s="9">
        <f t="shared" si="2"/>
        <v>7100</v>
      </c>
      <c r="AM23" s="9" t="str">
        <f t="shared" si="2"/>
        <v/>
      </c>
      <c r="AN23" s="9">
        <v>7580</v>
      </c>
      <c r="AO23" s="9">
        <f t="shared" si="3"/>
        <v>8250</v>
      </c>
      <c r="AP23" s="9">
        <f t="shared" si="3"/>
        <v>8900</v>
      </c>
      <c r="AQ23" s="9">
        <f t="shared" si="3"/>
        <v>9540</v>
      </c>
      <c r="AR23" s="9">
        <f t="shared" si="3"/>
        <v>10170</v>
      </c>
      <c r="AS23" s="9">
        <f t="shared" si="3"/>
        <v>10790</v>
      </c>
      <c r="AT23" s="9">
        <f t="shared" si="3"/>
        <v>11400</v>
      </c>
      <c r="AU23" s="9">
        <f t="shared" si="3"/>
        <v>12010</v>
      </c>
      <c r="AV23" s="9">
        <f t="shared" si="3"/>
        <v>12600</v>
      </c>
      <c r="AW23" s="77" t="str">
        <f t="shared" si="3"/>
        <v/>
      </c>
    </row>
    <row r="24" spans="1:49" s="10" customFormat="1" ht="24" customHeight="1">
      <c r="A24" s="76" t="s">
        <v>36</v>
      </c>
      <c r="B24" s="5" t="s">
        <v>67</v>
      </c>
      <c r="C24" s="5" t="s">
        <v>12</v>
      </c>
      <c r="D24" s="6">
        <v>152</v>
      </c>
      <c r="E24" s="6">
        <v>148</v>
      </c>
      <c r="F24" s="6" t="s">
        <v>39</v>
      </c>
      <c r="G24" s="21"/>
      <c r="H24" s="21"/>
      <c r="I24" s="6" t="s">
        <v>38</v>
      </c>
      <c r="J24" s="12" t="s">
        <v>189</v>
      </c>
      <c r="K24" s="94" t="e">
        <v>#N/A</v>
      </c>
      <c r="L24" s="94" t="e">
        <v>#N/A</v>
      </c>
      <c r="M24" s="95" t="e">
        <v>#N/A</v>
      </c>
      <c r="N24" s="15">
        <v>8.5</v>
      </c>
      <c r="O24" s="6">
        <v>1084</v>
      </c>
      <c r="P24" s="6">
        <v>300</v>
      </c>
      <c r="Q24" s="6">
        <v>1104</v>
      </c>
      <c r="R24" s="6">
        <v>312</v>
      </c>
      <c r="S24" s="28">
        <v>503.5625</v>
      </c>
      <c r="T24" s="28">
        <v>3306.2</v>
      </c>
      <c r="U24" s="6">
        <v>329</v>
      </c>
      <c r="V24" s="5" t="s">
        <v>40</v>
      </c>
      <c r="W24" s="5" t="s">
        <v>40</v>
      </c>
      <c r="X24" s="100">
        <v>8.25</v>
      </c>
      <c r="Y24" s="5" t="s">
        <v>135</v>
      </c>
      <c r="Z24" s="6">
        <f>IF(D24=0,"",VLOOKUP(D24,[2]LEGEND!$D$2:$E$121,2,FALSE)*2)</f>
        <v>7100</v>
      </c>
      <c r="AA24" s="6">
        <f>IF(E24=0,"",VLOOKUP(E24,[2]LEGEND!$D$2:$E$122,2,FALSE)*4)</f>
        <v>12600</v>
      </c>
      <c r="AB24" s="6" t="str">
        <f>IF(G24=0,"",VLOOKUP(G24,[2]LEGEND!$D$2:$E$121,2,FALSE)*2)</f>
        <v/>
      </c>
      <c r="AC24" s="6" t="str">
        <f>IF(H24=0,"",VLOOKUP(H24,[2]LEGEND!$D$2:$E$121,2,FALSE)*4)</f>
        <v/>
      </c>
      <c r="AD24" s="9">
        <v>4270</v>
      </c>
      <c r="AE24" s="9">
        <f t="shared" si="2"/>
        <v>4650</v>
      </c>
      <c r="AF24" s="9">
        <f t="shared" si="2"/>
        <v>5020</v>
      </c>
      <c r="AG24" s="9">
        <f t="shared" si="2"/>
        <v>5380</v>
      </c>
      <c r="AH24" s="9">
        <f t="shared" si="2"/>
        <v>5730</v>
      </c>
      <c r="AI24" s="9">
        <f t="shared" si="2"/>
        <v>6080</v>
      </c>
      <c r="AJ24" s="9">
        <f t="shared" si="2"/>
        <v>6430</v>
      </c>
      <c r="AK24" s="9">
        <f t="shared" si="2"/>
        <v>6770</v>
      </c>
      <c r="AL24" s="9">
        <f t="shared" si="2"/>
        <v>7100</v>
      </c>
      <c r="AM24" s="9" t="str">
        <f t="shared" si="2"/>
        <v/>
      </c>
      <c r="AN24" s="9">
        <v>7580</v>
      </c>
      <c r="AO24" s="9">
        <f t="shared" si="3"/>
        <v>8250</v>
      </c>
      <c r="AP24" s="9">
        <f t="shared" si="3"/>
        <v>8900</v>
      </c>
      <c r="AQ24" s="9">
        <f t="shared" si="3"/>
        <v>9540</v>
      </c>
      <c r="AR24" s="9">
        <f t="shared" si="3"/>
        <v>10170</v>
      </c>
      <c r="AS24" s="9">
        <f t="shared" si="3"/>
        <v>10790</v>
      </c>
      <c r="AT24" s="9">
        <f t="shared" si="3"/>
        <v>11400</v>
      </c>
      <c r="AU24" s="9">
        <f t="shared" si="3"/>
        <v>12010</v>
      </c>
      <c r="AV24" s="9">
        <f t="shared" si="3"/>
        <v>12600</v>
      </c>
      <c r="AW24" s="77" t="str">
        <f t="shared" si="3"/>
        <v/>
      </c>
    </row>
    <row r="25" spans="1:49" s="10" customFormat="1" ht="24" customHeight="1">
      <c r="A25" s="76" t="s">
        <v>36</v>
      </c>
      <c r="B25" s="5" t="s">
        <v>67</v>
      </c>
      <c r="C25" s="5" t="s">
        <v>112</v>
      </c>
      <c r="D25" s="6">
        <v>152</v>
      </c>
      <c r="E25" s="6">
        <v>148</v>
      </c>
      <c r="F25" s="6" t="s">
        <v>39</v>
      </c>
      <c r="G25" s="21"/>
      <c r="H25" s="21"/>
      <c r="I25" s="6" t="s">
        <v>38</v>
      </c>
      <c r="J25" s="12" t="s">
        <v>189</v>
      </c>
      <c r="K25" s="94" t="s">
        <v>239</v>
      </c>
      <c r="L25" s="94" t="s">
        <v>243</v>
      </c>
      <c r="M25" s="95" t="s">
        <v>248</v>
      </c>
      <c r="N25" s="15">
        <v>8.5</v>
      </c>
      <c r="O25" s="6">
        <v>1084</v>
      </c>
      <c r="P25" s="6">
        <v>300</v>
      </c>
      <c r="Q25" s="6">
        <v>1104</v>
      </c>
      <c r="R25" s="6">
        <v>312</v>
      </c>
      <c r="S25" s="9">
        <v>503.5625</v>
      </c>
      <c r="T25" s="9">
        <v>3306.2</v>
      </c>
      <c r="U25" s="6">
        <v>329</v>
      </c>
      <c r="V25" s="5" t="s">
        <v>40</v>
      </c>
      <c r="W25" s="5" t="s">
        <v>40</v>
      </c>
      <c r="X25" s="99">
        <v>8.25</v>
      </c>
      <c r="Y25" s="5" t="s">
        <v>135</v>
      </c>
      <c r="Z25" s="6">
        <f>IF(D25=0,"",VLOOKUP(D25,[2]LEGEND!$D$2:$E$121,2,FALSE)*2)</f>
        <v>7100</v>
      </c>
      <c r="AA25" s="6">
        <f>IF(E25=0,"",VLOOKUP(E25,[2]LEGEND!$D$2:$E$122,2,FALSE)*4)</f>
        <v>12600</v>
      </c>
      <c r="AB25" s="6" t="str">
        <f>IF(G25=0,"",VLOOKUP(G25,[2]LEGEND!$D$2:$E$121,2,FALSE)*2)</f>
        <v/>
      </c>
      <c r="AC25" s="6" t="str">
        <f>IF(H25=0,"",VLOOKUP(H25,[2]LEGEND!$D$2:$E$121,2,FALSE)*4)</f>
        <v/>
      </c>
      <c r="AD25" s="9">
        <v>4270</v>
      </c>
      <c r="AE25" s="9">
        <f t="shared" ref="AE25:AM34" si="4">IF(AE$3&lt;=$N25,ROUNDUP($Z25*(AE$3/$N25)^0.8,-1),"")</f>
        <v>4650</v>
      </c>
      <c r="AF25" s="9">
        <f t="shared" si="4"/>
        <v>5020</v>
      </c>
      <c r="AG25" s="9">
        <f t="shared" si="4"/>
        <v>5380</v>
      </c>
      <c r="AH25" s="9">
        <f t="shared" si="4"/>
        <v>5730</v>
      </c>
      <c r="AI25" s="9">
        <f t="shared" si="4"/>
        <v>6080</v>
      </c>
      <c r="AJ25" s="9">
        <f t="shared" si="4"/>
        <v>6430</v>
      </c>
      <c r="AK25" s="9">
        <f t="shared" si="4"/>
        <v>6770</v>
      </c>
      <c r="AL25" s="9">
        <f t="shared" si="4"/>
        <v>7100</v>
      </c>
      <c r="AM25" s="9" t="str">
        <f t="shared" si="4"/>
        <v/>
      </c>
      <c r="AN25" s="9">
        <v>7580</v>
      </c>
      <c r="AO25" s="9">
        <f t="shared" ref="AO25:AW34" si="5">IF(AO$3&lt;=$N25,ROUNDUP($AA25*(AO$3/$N25)^0.8,-1),"")</f>
        <v>8250</v>
      </c>
      <c r="AP25" s="9">
        <f t="shared" si="5"/>
        <v>8900</v>
      </c>
      <c r="AQ25" s="9">
        <f t="shared" si="5"/>
        <v>9540</v>
      </c>
      <c r="AR25" s="9">
        <f t="shared" si="5"/>
        <v>10170</v>
      </c>
      <c r="AS25" s="9">
        <f t="shared" si="5"/>
        <v>10790</v>
      </c>
      <c r="AT25" s="9">
        <f t="shared" si="5"/>
        <v>11400</v>
      </c>
      <c r="AU25" s="9">
        <f t="shared" si="5"/>
        <v>12010</v>
      </c>
      <c r="AV25" s="9">
        <f t="shared" si="5"/>
        <v>12600</v>
      </c>
      <c r="AW25" s="77" t="str">
        <f t="shared" si="5"/>
        <v/>
      </c>
    </row>
    <row r="26" spans="1:49" s="10" customFormat="1" ht="24" customHeight="1">
      <c r="A26" s="76" t="s">
        <v>36</v>
      </c>
      <c r="B26" s="5" t="s">
        <v>184</v>
      </c>
      <c r="C26" s="5" t="s">
        <v>54</v>
      </c>
      <c r="D26" s="6">
        <v>156</v>
      </c>
      <c r="E26" s="6">
        <v>150</v>
      </c>
      <c r="F26" s="6" t="s">
        <v>62</v>
      </c>
      <c r="G26" s="25">
        <v>154</v>
      </c>
      <c r="H26" s="25">
        <v>150</v>
      </c>
      <c r="I26" s="6" t="s">
        <v>55</v>
      </c>
      <c r="J26" s="12" t="s">
        <v>189</v>
      </c>
      <c r="K26" s="94" t="s">
        <v>170</v>
      </c>
      <c r="L26" s="94" t="s">
        <v>243</v>
      </c>
      <c r="M26" s="95" t="s">
        <v>249</v>
      </c>
      <c r="N26" s="15">
        <v>8.75</v>
      </c>
      <c r="O26" s="6">
        <v>1124</v>
      </c>
      <c r="P26" s="6">
        <v>320</v>
      </c>
      <c r="Q26" s="6">
        <v>1146</v>
      </c>
      <c r="R26" s="6">
        <v>326</v>
      </c>
      <c r="S26" s="9">
        <v>520.5625</v>
      </c>
      <c r="T26" s="9">
        <v>3428.2</v>
      </c>
      <c r="U26" s="6">
        <v>351</v>
      </c>
      <c r="V26" s="5" t="s">
        <v>40</v>
      </c>
      <c r="W26" s="5" t="s">
        <v>40</v>
      </c>
      <c r="X26" s="99" t="s">
        <v>135</v>
      </c>
      <c r="Y26" s="5" t="s">
        <v>137</v>
      </c>
      <c r="Z26" s="6">
        <f>IF(D26=0,"",VLOOKUP(D26,[2]LEGEND!$D$2:$E$121,2,FALSE)*2)</f>
        <v>8000</v>
      </c>
      <c r="AA26" s="6">
        <f>IF(E26=0,"",VLOOKUP(E26,[2]LEGEND!$D$2:$E$122,2,FALSE)*4)</f>
        <v>13400</v>
      </c>
      <c r="AB26" s="6">
        <f>IF(G26=0,"",VLOOKUP(G26,[2]LEGEND!$D$2:$E$121,2,FALSE)*2)</f>
        <v>7500</v>
      </c>
      <c r="AC26" s="6">
        <f>IF(H26=0,"",VLOOKUP(H26,[2]LEGEND!$D$2:$E$121,2,FALSE)*4)</f>
        <v>13400</v>
      </c>
      <c r="AD26" s="9">
        <v>4700</v>
      </c>
      <c r="AE26" s="9">
        <f t="shared" si="4"/>
        <v>5120</v>
      </c>
      <c r="AF26" s="9">
        <f t="shared" si="4"/>
        <v>5520</v>
      </c>
      <c r="AG26" s="9">
        <f t="shared" si="4"/>
        <v>5920</v>
      </c>
      <c r="AH26" s="9">
        <f t="shared" si="4"/>
        <v>6310</v>
      </c>
      <c r="AI26" s="9">
        <f t="shared" si="4"/>
        <v>6700</v>
      </c>
      <c r="AJ26" s="9">
        <f t="shared" si="4"/>
        <v>7080</v>
      </c>
      <c r="AK26" s="9">
        <f t="shared" si="4"/>
        <v>7450</v>
      </c>
      <c r="AL26" s="9">
        <f t="shared" si="4"/>
        <v>7820</v>
      </c>
      <c r="AM26" s="9" t="str">
        <f t="shared" si="4"/>
        <v/>
      </c>
      <c r="AN26" s="9">
        <v>7880</v>
      </c>
      <c r="AO26" s="9">
        <f t="shared" si="5"/>
        <v>8570</v>
      </c>
      <c r="AP26" s="9">
        <f t="shared" si="5"/>
        <v>9250</v>
      </c>
      <c r="AQ26" s="9">
        <f t="shared" si="5"/>
        <v>9910</v>
      </c>
      <c r="AR26" s="9">
        <f t="shared" si="5"/>
        <v>10570</v>
      </c>
      <c r="AS26" s="9">
        <f t="shared" si="5"/>
        <v>11210</v>
      </c>
      <c r="AT26" s="9">
        <f t="shared" si="5"/>
        <v>11850</v>
      </c>
      <c r="AU26" s="9">
        <f t="shared" si="5"/>
        <v>12480</v>
      </c>
      <c r="AV26" s="9">
        <f t="shared" si="5"/>
        <v>13100</v>
      </c>
      <c r="AW26" s="77" t="str">
        <f t="shared" si="5"/>
        <v/>
      </c>
    </row>
    <row r="27" spans="1:49" s="10" customFormat="1" ht="24" customHeight="1">
      <c r="A27" s="76" t="s">
        <v>36</v>
      </c>
      <c r="B27" s="5" t="s">
        <v>184</v>
      </c>
      <c r="C27" s="5" t="s">
        <v>129</v>
      </c>
      <c r="D27" s="6">
        <v>156</v>
      </c>
      <c r="E27" s="6">
        <v>150</v>
      </c>
      <c r="F27" s="6" t="s">
        <v>45</v>
      </c>
      <c r="G27" s="25">
        <v>154</v>
      </c>
      <c r="H27" s="25">
        <v>150</v>
      </c>
      <c r="I27" s="6" t="s">
        <v>48</v>
      </c>
      <c r="J27" s="12" t="s">
        <v>38</v>
      </c>
      <c r="K27" s="94" t="s">
        <v>239</v>
      </c>
      <c r="L27" s="94" t="s">
        <v>240</v>
      </c>
      <c r="M27" s="95" t="s">
        <v>241</v>
      </c>
      <c r="N27" s="15">
        <v>8.75</v>
      </c>
      <c r="O27" s="6">
        <v>1124</v>
      </c>
      <c r="P27" s="6">
        <v>320</v>
      </c>
      <c r="Q27" s="6">
        <v>1146</v>
      </c>
      <c r="R27" s="6">
        <v>326</v>
      </c>
      <c r="S27" s="9">
        <v>520.5625</v>
      </c>
      <c r="T27" s="9">
        <v>3428.2</v>
      </c>
      <c r="U27" s="6">
        <v>351</v>
      </c>
      <c r="V27" s="5" t="s">
        <v>40</v>
      </c>
      <c r="W27" s="5" t="s">
        <v>40</v>
      </c>
      <c r="X27" s="99" t="s">
        <v>135</v>
      </c>
      <c r="Y27" s="5" t="s">
        <v>137</v>
      </c>
      <c r="Z27" s="6">
        <f>IF(D27=0,"",VLOOKUP(D27,[2]LEGEND!$D$2:$E$121,2,FALSE)*2)</f>
        <v>8000</v>
      </c>
      <c r="AA27" s="6">
        <f>IF(E27=0,"",VLOOKUP(E27,[2]LEGEND!$D$2:$E$122,2,FALSE)*4)</f>
        <v>13400</v>
      </c>
      <c r="AB27" s="6">
        <f>IF(G27=0,"",VLOOKUP(G27,[2]LEGEND!$D$2:$E$121,2,FALSE)*2)</f>
        <v>7500</v>
      </c>
      <c r="AC27" s="6">
        <f>IF(H27=0,"",VLOOKUP(H27,[2]LEGEND!$D$2:$E$121,2,FALSE)*4)</f>
        <v>13400</v>
      </c>
      <c r="AD27" s="9">
        <v>4700</v>
      </c>
      <c r="AE27" s="9">
        <f t="shared" si="4"/>
        <v>5120</v>
      </c>
      <c r="AF27" s="9">
        <f t="shared" si="4"/>
        <v>5520</v>
      </c>
      <c r="AG27" s="9">
        <f t="shared" si="4"/>
        <v>5920</v>
      </c>
      <c r="AH27" s="9">
        <f t="shared" si="4"/>
        <v>6310</v>
      </c>
      <c r="AI27" s="9">
        <f t="shared" si="4"/>
        <v>6700</v>
      </c>
      <c r="AJ27" s="9">
        <f t="shared" si="4"/>
        <v>7080</v>
      </c>
      <c r="AK27" s="9">
        <f t="shared" si="4"/>
        <v>7450</v>
      </c>
      <c r="AL27" s="9">
        <f t="shared" si="4"/>
        <v>7820</v>
      </c>
      <c r="AM27" s="9" t="str">
        <f t="shared" si="4"/>
        <v/>
      </c>
      <c r="AN27" s="9">
        <v>7880</v>
      </c>
      <c r="AO27" s="9">
        <f t="shared" si="5"/>
        <v>8570</v>
      </c>
      <c r="AP27" s="9">
        <f t="shared" si="5"/>
        <v>9250</v>
      </c>
      <c r="AQ27" s="9">
        <f t="shared" si="5"/>
        <v>9910</v>
      </c>
      <c r="AR27" s="9">
        <f t="shared" si="5"/>
        <v>10570</v>
      </c>
      <c r="AS27" s="9">
        <f t="shared" si="5"/>
        <v>11210</v>
      </c>
      <c r="AT27" s="9">
        <f t="shared" si="5"/>
        <v>11850</v>
      </c>
      <c r="AU27" s="9">
        <f t="shared" si="5"/>
        <v>12480</v>
      </c>
      <c r="AV27" s="9">
        <f t="shared" si="5"/>
        <v>13100</v>
      </c>
      <c r="AW27" s="77" t="str">
        <f t="shared" si="5"/>
        <v/>
      </c>
    </row>
    <row r="28" spans="1:49" s="10" customFormat="1" ht="24" hidden="1" customHeight="1">
      <c r="A28" s="76" t="s">
        <v>42</v>
      </c>
      <c r="B28" s="5" t="s">
        <v>184</v>
      </c>
      <c r="C28" s="5" t="s">
        <v>194</v>
      </c>
      <c r="D28" s="6">
        <v>156</v>
      </c>
      <c r="E28" s="6">
        <v>150</v>
      </c>
      <c r="F28" s="6" t="s">
        <v>62</v>
      </c>
      <c r="G28" s="25">
        <v>154</v>
      </c>
      <c r="H28" s="25">
        <v>150</v>
      </c>
      <c r="I28" s="6" t="s">
        <v>39</v>
      </c>
      <c r="J28" s="12" t="s">
        <v>189</v>
      </c>
      <c r="K28" s="94" t="s">
        <v>239</v>
      </c>
      <c r="L28" s="94" t="s">
        <v>243</v>
      </c>
      <c r="M28" s="95" t="s">
        <v>247</v>
      </c>
      <c r="N28" s="15">
        <v>8.75</v>
      </c>
      <c r="O28" s="6">
        <v>1124</v>
      </c>
      <c r="P28" s="6">
        <v>320</v>
      </c>
      <c r="Q28" s="25">
        <v>1146</v>
      </c>
      <c r="R28" s="25">
        <v>326</v>
      </c>
      <c r="S28" s="9">
        <v>520.5625</v>
      </c>
      <c r="T28" s="9">
        <v>3428.2</v>
      </c>
      <c r="U28" s="25">
        <v>351</v>
      </c>
      <c r="V28" s="5" t="s">
        <v>40</v>
      </c>
      <c r="W28" s="5" t="s">
        <v>40</v>
      </c>
      <c r="X28" s="99" t="s">
        <v>135</v>
      </c>
      <c r="Y28" s="5" t="s">
        <v>137</v>
      </c>
      <c r="Z28" s="6">
        <f>IF(D28=0,"",VLOOKUP(D28,[2]LEGEND!$D$2:$E$121,2,FALSE)*2)</f>
        <v>8000</v>
      </c>
      <c r="AA28" s="6">
        <f>IF(E28=0,"",VLOOKUP(E28,[2]LEGEND!$D$2:$E$122,2,FALSE)*4)</f>
        <v>13400</v>
      </c>
      <c r="AB28" s="6">
        <f>IF(G28=0,"",VLOOKUP(G28,[2]LEGEND!$D$2:$E$121,2,FALSE)*2)</f>
        <v>7500</v>
      </c>
      <c r="AC28" s="6">
        <f>IF(H28=0,"",VLOOKUP(H28,[2]LEGEND!$D$2:$E$121,2,FALSE)*4)</f>
        <v>13400</v>
      </c>
      <c r="AD28" s="9">
        <v>4700</v>
      </c>
      <c r="AE28" s="9">
        <f t="shared" si="4"/>
        <v>5120</v>
      </c>
      <c r="AF28" s="9">
        <f t="shared" si="4"/>
        <v>5520</v>
      </c>
      <c r="AG28" s="9">
        <f t="shared" si="4"/>
        <v>5920</v>
      </c>
      <c r="AH28" s="9">
        <f t="shared" si="4"/>
        <v>6310</v>
      </c>
      <c r="AI28" s="9">
        <f t="shared" si="4"/>
        <v>6700</v>
      </c>
      <c r="AJ28" s="9">
        <f t="shared" si="4"/>
        <v>7080</v>
      </c>
      <c r="AK28" s="9">
        <f t="shared" si="4"/>
        <v>7450</v>
      </c>
      <c r="AL28" s="9">
        <f t="shared" si="4"/>
        <v>7820</v>
      </c>
      <c r="AM28" s="9" t="str">
        <f t="shared" si="4"/>
        <v/>
      </c>
      <c r="AN28" s="9">
        <v>7880</v>
      </c>
      <c r="AO28" s="9">
        <f t="shared" si="5"/>
        <v>8570</v>
      </c>
      <c r="AP28" s="9">
        <f t="shared" si="5"/>
        <v>9250</v>
      </c>
      <c r="AQ28" s="9">
        <f t="shared" si="5"/>
        <v>9910</v>
      </c>
      <c r="AR28" s="9">
        <f t="shared" si="5"/>
        <v>10570</v>
      </c>
      <c r="AS28" s="9">
        <f t="shared" si="5"/>
        <v>11210</v>
      </c>
      <c r="AT28" s="9">
        <f t="shared" si="5"/>
        <v>11850</v>
      </c>
      <c r="AU28" s="9">
        <f t="shared" si="5"/>
        <v>12480</v>
      </c>
      <c r="AV28" s="9">
        <f t="shared" si="5"/>
        <v>13100</v>
      </c>
      <c r="AW28" s="77" t="str">
        <f t="shared" si="5"/>
        <v/>
      </c>
    </row>
    <row r="29" spans="1:49" s="10" customFormat="1" ht="24" hidden="1" customHeight="1">
      <c r="A29" s="76" t="s">
        <v>42</v>
      </c>
      <c r="B29" s="5" t="s">
        <v>184</v>
      </c>
      <c r="C29" s="5" t="s">
        <v>193</v>
      </c>
      <c r="D29" s="6">
        <v>156</v>
      </c>
      <c r="E29" s="6">
        <v>150</v>
      </c>
      <c r="F29" s="6" t="s">
        <v>62</v>
      </c>
      <c r="G29" s="6">
        <v>154</v>
      </c>
      <c r="H29" s="6">
        <v>150</v>
      </c>
      <c r="I29" s="6" t="s">
        <v>39</v>
      </c>
      <c r="J29" s="12" t="s">
        <v>189</v>
      </c>
      <c r="K29" s="94" t="s">
        <v>170</v>
      </c>
      <c r="L29" s="94" t="s">
        <v>243</v>
      </c>
      <c r="M29" s="95" t="s">
        <v>242</v>
      </c>
      <c r="N29" s="15">
        <v>8.75</v>
      </c>
      <c r="O29" s="6">
        <v>1124</v>
      </c>
      <c r="P29" s="6">
        <v>320</v>
      </c>
      <c r="Q29" s="6">
        <v>1146</v>
      </c>
      <c r="R29" s="6">
        <v>326</v>
      </c>
      <c r="S29" s="9">
        <v>520.5625</v>
      </c>
      <c r="T29" s="9">
        <v>3428.2</v>
      </c>
      <c r="U29" s="6">
        <v>351</v>
      </c>
      <c r="V29" s="5" t="s">
        <v>40</v>
      </c>
      <c r="W29" s="5" t="s">
        <v>40</v>
      </c>
      <c r="X29" s="99" t="s">
        <v>135</v>
      </c>
      <c r="Y29" s="5" t="s">
        <v>137</v>
      </c>
      <c r="Z29" s="6">
        <f>IF(D29=0,"",VLOOKUP(D29,[2]LEGEND!$D$2:$E$121,2,FALSE)*2)</f>
        <v>8000</v>
      </c>
      <c r="AA29" s="6">
        <f>IF(E29=0,"",VLOOKUP(E29,[2]LEGEND!$D$2:$E$122,2,FALSE)*4)</f>
        <v>13400</v>
      </c>
      <c r="AB29" s="6">
        <f>IF(G29=0,"",VLOOKUP(G29,[2]LEGEND!$D$2:$E$121,2,FALSE)*2)</f>
        <v>7500</v>
      </c>
      <c r="AC29" s="6">
        <f>IF(H29=0,"",VLOOKUP(H29,[2]LEGEND!$D$2:$E$121,2,FALSE)*4)</f>
        <v>13400</v>
      </c>
      <c r="AD29" s="9">
        <v>4700</v>
      </c>
      <c r="AE29" s="9">
        <f t="shared" si="4"/>
        <v>5120</v>
      </c>
      <c r="AF29" s="9">
        <f t="shared" si="4"/>
        <v>5520</v>
      </c>
      <c r="AG29" s="9">
        <f t="shared" si="4"/>
        <v>5920</v>
      </c>
      <c r="AH29" s="9">
        <f t="shared" si="4"/>
        <v>6310</v>
      </c>
      <c r="AI29" s="9">
        <f t="shared" si="4"/>
        <v>6700</v>
      </c>
      <c r="AJ29" s="9">
        <f t="shared" si="4"/>
        <v>7080</v>
      </c>
      <c r="AK29" s="9">
        <f t="shared" si="4"/>
        <v>7450</v>
      </c>
      <c r="AL29" s="9">
        <f t="shared" si="4"/>
        <v>7820</v>
      </c>
      <c r="AM29" s="9" t="str">
        <f t="shared" si="4"/>
        <v/>
      </c>
      <c r="AN29" s="9">
        <v>7880</v>
      </c>
      <c r="AO29" s="9">
        <f t="shared" si="5"/>
        <v>8570</v>
      </c>
      <c r="AP29" s="9">
        <f t="shared" si="5"/>
        <v>9250</v>
      </c>
      <c r="AQ29" s="9">
        <f t="shared" si="5"/>
        <v>9910</v>
      </c>
      <c r="AR29" s="9">
        <f t="shared" si="5"/>
        <v>10570</v>
      </c>
      <c r="AS29" s="9">
        <f t="shared" si="5"/>
        <v>11210</v>
      </c>
      <c r="AT29" s="9">
        <f t="shared" si="5"/>
        <v>11850</v>
      </c>
      <c r="AU29" s="9">
        <f t="shared" si="5"/>
        <v>12480</v>
      </c>
      <c r="AV29" s="9">
        <f t="shared" si="5"/>
        <v>13100</v>
      </c>
      <c r="AW29" s="77" t="str">
        <f t="shared" si="5"/>
        <v/>
      </c>
    </row>
    <row r="30" spans="1:49" s="10" customFormat="1" ht="24" hidden="1" customHeight="1">
      <c r="A30" s="76" t="s">
        <v>42</v>
      </c>
      <c r="B30" s="5" t="s">
        <v>184</v>
      </c>
      <c r="C30" s="5" t="s">
        <v>123</v>
      </c>
      <c r="D30" s="6">
        <v>156</v>
      </c>
      <c r="E30" s="6">
        <v>150</v>
      </c>
      <c r="F30" s="6" t="s">
        <v>62</v>
      </c>
      <c r="G30" s="6">
        <v>154</v>
      </c>
      <c r="H30" s="6">
        <v>150</v>
      </c>
      <c r="I30" s="6" t="s">
        <v>55</v>
      </c>
      <c r="J30" s="12" t="s">
        <v>189</v>
      </c>
      <c r="K30" s="94" t="s">
        <v>170</v>
      </c>
      <c r="L30" s="94" t="s">
        <v>243</v>
      </c>
      <c r="M30" s="95" t="s">
        <v>251</v>
      </c>
      <c r="N30" s="15">
        <v>8.75</v>
      </c>
      <c r="O30" s="6">
        <v>1124</v>
      </c>
      <c r="P30" s="6">
        <v>320</v>
      </c>
      <c r="Q30" s="6">
        <v>1146</v>
      </c>
      <c r="R30" s="6">
        <v>326</v>
      </c>
      <c r="S30" s="9">
        <v>520.5625</v>
      </c>
      <c r="T30" s="9">
        <v>3428.2</v>
      </c>
      <c r="U30" s="6">
        <v>351</v>
      </c>
      <c r="V30" s="5" t="s">
        <v>40</v>
      </c>
      <c r="W30" s="5" t="s">
        <v>40</v>
      </c>
      <c r="X30" s="99" t="s">
        <v>135</v>
      </c>
      <c r="Y30" s="5" t="s">
        <v>137</v>
      </c>
      <c r="Z30" s="6">
        <f>IF(D30=0,"",VLOOKUP(D30,[2]LEGEND!$D$2:$E$121,2,FALSE)*2)</f>
        <v>8000</v>
      </c>
      <c r="AA30" s="6">
        <f>IF(E30=0,"",VLOOKUP(E30,[2]LEGEND!$D$2:$E$122,2,FALSE)*4)</f>
        <v>13400</v>
      </c>
      <c r="AB30" s="6">
        <f>IF(G30=0,"",VLOOKUP(G30,[2]LEGEND!$D$2:$E$121,2,FALSE)*2)</f>
        <v>7500</v>
      </c>
      <c r="AC30" s="6">
        <f>IF(H30=0,"",VLOOKUP(H30,[2]LEGEND!$D$2:$E$121,2,FALSE)*4)</f>
        <v>13400</v>
      </c>
      <c r="AD30" s="9">
        <v>4700</v>
      </c>
      <c r="AE30" s="9">
        <f t="shared" si="4"/>
        <v>5120</v>
      </c>
      <c r="AF30" s="9">
        <f t="shared" si="4"/>
        <v>5520</v>
      </c>
      <c r="AG30" s="9">
        <f t="shared" si="4"/>
        <v>5920</v>
      </c>
      <c r="AH30" s="9">
        <f t="shared" si="4"/>
        <v>6310</v>
      </c>
      <c r="AI30" s="9">
        <f t="shared" si="4"/>
        <v>6700</v>
      </c>
      <c r="AJ30" s="9">
        <f t="shared" si="4"/>
        <v>7080</v>
      </c>
      <c r="AK30" s="9">
        <f t="shared" si="4"/>
        <v>7450</v>
      </c>
      <c r="AL30" s="9">
        <f t="shared" si="4"/>
        <v>7820</v>
      </c>
      <c r="AM30" s="9" t="str">
        <f t="shared" si="4"/>
        <v/>
      </c>
      <c r="AN30" s="9">
        <v>7880</v>
      </c>
      <c r="AO30" s="9">
        <f t="shared" si="5"/>
        <v>8570</v>
      </c>
      <c r="AP30" s="9">
        <f t="shared" si="5"/>
        <v>9250</v>
      </c>
      <c r="AQ30" s="9">
        <f t="shared" si="5"/>
        <v>9910</v>
      </c>
      <c r="AR30" s="9">
        <f t="shared" si="5"/>
        <v>10570</v>
      </c>
      <c r="AS30" s="9">
        <f t="shared" si="5"/>
        <v>11210</v>
      </c>
      <c r="AT30" s="9">
        <f t="shared" si="5"/>
        <v>11850</v>
      </c>
      <c r="AU30" s="9">
        <f t="shared" si="5"/>
        <v>12480</v>
      </c>
      <c r="AV30" s="9">
        <f t="shared" si="5"/>
        <v>13100</v>
      </c>
      <c r="AW30" s="77" t="str">
        <f t="shared" si="5"/>
        <v/>
      </c>
    </row>
    <row r="31" spans="1:49" s="10" customFormat="1" ht="24" customHeight="1">
      <c r="A31" s="76" t="s">
        <v>36</v>
      </c>
      <c r="B31" s="5" t="s">
        <v>184</v>
      </c>
      <c r="C31" s="5" t="s">
        <v>118</v>
      </c>
      <c r="D31" s="6">
        <v>156</v>
      </c>
      <c r="E31" s="6">
        <v>150</v>
      </c>
      <c r="F31" s="6" t="s">
        <v>39</v>
      </c>
      <c r="G31" s="21"/>
      <c r="H31" s="21"/>
      <c r="I31" s="6" t="s">
        <v>38</v>
      </c>
      <c r="J31" s="12" t="s">
        <v>189</v>
      </c>
      <c r="K31" s="94" t="s">
        <v>239</v>
      </c>
      <c r="L31" s="94" t="s">
        <v>243</v>
      </c>
      <c r="M31" s="95" t="s">
        <v>241</v>
      </c>
      <c r="N31" s="15">
        <v>8.75</v>
      </c>
      <c r="O31" s="6">
        <v>1124</v>
      </c>
      <c r="P31" s="6">
        <v>320</v>
      </c>
      <c r="Q31" s="6">
        <v>1146</v>
      </c>
      <c r="R31" s="6">
        <v>326</v>
      </c>
      <c r="S31" s="9">
        <v>520.5625</v>
      </c>
      <c r="T31" s="9">
        <v>3428.2</v>
      </c>
      <c r="U31" s="6">
        <v>351</v>
      </c>
      <c r="V31" s="5" t="s">
        <v>40</v>
      </c>
      <c r="W31" s="5" t="s">
        <v>40</v>
      </c>
      <c r="X31" s="99" t="s">
        <v>135</v>
      </c>
      <c r="Y31" s="5" t="s">
        <v>137</v>
      </c>
      <c r="Z31" s="6">
        <f>IF(D31=0,"",VLOOKUP(D31,[2]LEGEND!$D$2:$E$121,2,FALSE)*2)</f>
        <v>8000</v>
      </c>
      <c r="AA31" s="6">
        <f>IF(E31=0,"",VLOOKUP(E31,[2]LEGEND!$D$2:$E$122,2,FALSE)*4)</f>
        <v>13400</v>
      </c>
      <c r="AB31" s="6" t="str">
        <f>IF(G31=0,"",VLOOKUP(G31,[2]LEGEND!$D$2:$E$121,2,FALSE)*2)</f>
        <v/>
      </c>
      <c r="AC31" s="6" t="str">
        <f>IF(H31=0,"",VLOOKUP(H31,[2]LEGEND!$D$2:$E$121,2,FALSE)*4)</f>
        <v/>
      </c>
      <c r="AD31" s="9">
        <v>4700</v>
      </c>
      <c r="AE31" s="9">
        <f t="shared" si="4"/>
        <v>5120</v>
      </c>
      <c r="AF31" s="9">
        <f t="shared" si="4"/>
        <v>5520</v>
      </c>
      <c r="AG31" s="9">
        <f t="shared" si="4"/>
        <v>5920</v>
      </c>
      <c r="AH31" s="9">
        <f t="shared" si="4"/>
        <v>6310</v>
      </c>
      <c r="AI31" s="9">
        <f t="shared" si="4"/>
        <v>6700</v>
      </c>
      <c r="AJ31" s="9">
        <f t="shared" si="4"/>
        <v>7080</v>
      </c>
      <c r="AK31" s="9">
        <f t="shared" si="4"/>
        <v>7450</v>
      </c>
      <c r="AL31" s="9">
        <f t="shared" si="4"/>
        <v>7820</v>
      </c>
      <c r="AM31" s="9" t="str">
        <f t="shared" si="4"/>
        <v/>
      </c>
      <c r="AN31" s="9">
        <v>7880</v>
      </c>
      <c r="AO31" s="9">
        <f t="shared" si="5"/>
        <v>8570</v>
      </c>
      <c r="AP31" s="9">
        <f t="shared" si="5"/>
        <v>9250</v>
      </c>
      <c r="AQ31" s="9">
        <f t="shared" si="5"/>
        <v>9910</v>
      </c>
      <c r="AR31" s="9">
        <f t="shared" si="5"/>
        <v>10570</v>
      </c>
      <c r="AS31" s="9">
        <f t="shared" si="5"/>
        <v>11210</v>
      </c>
      <c r="AT31" s="9">
        <f t="shared" si="5"/>
        <v>11850</v>
      </c>
      <c r="AU31" s="9">
        <f t="shared" si="5"/>
        <v>12480</v>
      </c>
      <c r="AV31" s="9">
        <f t="shared" si="5"/>
        <v>13100</v>
      </c>
      <c r="AW31" s="77" t="str">
        <f t="shared" si="5"/>
        <v/>
      </c>
    </row>
    <row r="32" spans="1:49" s="10" customFormat="1" ht="24" customHeight="1">
      <c r="A32" s="76" t="s">
        <v>36</v>
      </c>
      <c r="B32" s="5" t="s">
        <v>184</v>
      </c>
      <c r="C32" s="5" t="s">
        <v>142</v>
      </c>
      <c r="D32" s="6">
        <v>156</v>
      </c>
      <c r="E32" s="6">
        <v>150</v>
      </c>
      <c r="F32" s="6" t="s">
        <v>45</v>
      </c>
      <c r="G32" s="6">
        <v>154</v>
      </c>
      <c r="H32" s="6">
        <v>150</v>
      </c>
      <c r="I32" s="6" t="s">
        <v>48</v>
      </c>
      <c r="J32" s="12" t="s">
        <v>189</v>
      </c>
      <c r="K32" s="94" t="s">
        <v>239</v>
      </c>
      <c r="L32" s="94" t="s">
        <v>240</v>
      </c>
      <c r="M32" s="95" t="s">
        <v>246</v>
      </c>
      <c r="N32" s="15">
        <v>8.75</v>
      </c>
      <c r="O32" s="6">
        <v>1124</v>
      </c>
      <c r="P32" s="6">
        <v>320</v>
      </c>
      <c r="Q32" s="6">
        <v>1146</v>
      </c>
      <c r="R32" s="6">
        <v>326</v>
      </c>
      <c r="S32" s="9">
        <v>520.5625</v>
      </c>
      <c r="T32" s="9">
        <v>3428.2</v>
      </c>
      <c r="U32" s="6">
        <v>351</v>
      </c>
      <c r="V32" s="5" t="s">
        <v>40</v>
      </c>
      <c r="W32" s="5" t="s">
        <v>40</v>
      </c>
      <c r="X32" s="99" t="s">
        <v>135</v>
      </c>
      <c r="Y32" s="5" t="s">
        <v>137</v>
      </c>
      <c r="Z32" s="6">
        <f>IF(D32=0,"",VLOOKUP(D32,[2]LEGEND!$D$2:$E$121,2,FALSE)*2)</f>
        <v>8000</v>
      </c>
      <c r="AA32" s="6">
        <f>IF(E32=0,"",VLOOKUP(E32,[2]LEGEND!$D$2:$E$122,2,FALSE)*4)</f>
        <v>13400</v>
      </c>
      <c r="AB32" s="6">
        <f>IF(G32=0,"",VLOOKUP(G32,[2]LEGEND!$D$2:$E$121,2,FALSE)*2)</f>
        <v>7500</v>
      </c>
      <c r="AC32" s="6">
        <f>IF(H32=0,"",VLOOKUP(H32,[2]LEGEND!$D$2:$E$121,2,FALSE)*4)</f>
        <v>13400</v>
      </c>
      <c r="AD32" s="9">
        <v>4700</v>
      </c>
      <c r="AE32" s="9">
        <f t="shared" si="4"/>
        <v>5120</v>
      </c>
      <c r="AF32" s="9">
        <f t="shared" si="4"/>
        <v>5520</v>
      </c>
      <c r="AG32" s="9">
        <f t="shared" si="4"/>
        <v>5920</v>
      </c>
      <c r="AH32" s="9">
        <f t="shared" si="4"/>
        <v>6310</v>
      </c>
      <c r="AI32" s="9">
        <f t="shared" si="4"/>
        <v>6700</v>
      </c>
      <c r="AJ32" s="9">
        <f t="shared" si="4"/>
        <v>7080</v>
      </c>
      <c r="AK32" s="9">
        <f t="shared" si="4"/>
        <v>7450</v>
      </c>
      <c r="AL32" s="9">
        <f t="shared" si="4"/>
        <v>7820</v>
      </c>
      <c r="AM32" s="9" t="str">
        <f t="shared" si="4"/>
        <v/>
      </c>
      <c r="AN32" s="9">
        <v>7880</v>
      </c>
      <c r="AO32" s="9">
        <f t="shared" si="5"/>
        <v>8570</v>
      </c>
      <c r="AP32" s="9">
        <f t="shared" si="5"/>
        <v>9250</v>
      </c>
      <c r="AQ32" s="9">
        <f t="shared" si="5"/>
        <v>9910</v>
      </c>
      <c r="AR32" s="9">
        <f t="shared" si="5"/>
        <v>10570</v>
      </c>
      <c r="AS32" s="9">
        <f t="shared" si="5"/>
        <v>11210</v>
      </c>
      <c r="AT32" s="9">
        <f t="shared" si="5"/>
        <v>11850</v>
      </c>
      <c r="AU32" s="9">
        <f t="shared" si="5"/>
        <v>12480</v>
      </c>
      <c r="AV32" s="9">
        <f t="shared" si="5"/>
        <v>13100</v>
      </c>
      <c r="AW32" s="77" t="str">
        <f t="shared" si="5"/>
        <v/>
      </c>
    </row>
    <row r="33" spans="1:49" s="10" customFormat="1" ht="24" customHeight="1">
      <c r="A33" s="76" t="s">
        <v>36</v>
      </c>
      <c r="B33" s="5" t="s">
        <v>184</v>
      </c>
      <c r="C33" s="5" t="s">
        <v>113</v>
      </c>
      <c r="D33" s="6">
        <v>156</v>
      </c>
      <c r="E33" s="6">
        <v>150</v>
      </c>
      <c r="F33" s="6" t="s">
        <v>39</v>
      </c>
      <c r="G33" s="21"/>
      <c r="H33" s="21"/>
      <c r="I33" s="6" t="s">
        <v>38</v>
      </c>
      <c r="J33" s="12" t="s">
        <v>189</v>
      </c>
      <c r="K33" s="94" t="s">
        <v>239</v>
      </c>
      <c r="L33" s="94" t="s">
        <v>243</v>
      </c>
      <c r="M33" s="95" t="s">
        <v>241</v>
      </c>
      <c r="N33" s="15">
        <v>8.75</v>
      </c>
      <c r="O33" s="6">
        <v>1124</v>
      </c>
      <c r="P33" s="6">
        <v>320</v>
      </c>
      <c r="Q33" s="6">
        <v>1146</v>
      </c>
      <c r="R33" s="6">
        <v>326</v>
      </c>
      <c r="S33" s="9">
        <v>520.5625</v>
      </c>
      <c r="T33" s="9">
        <v>3428.2</v>
      </c>
      <c r="U33" s="6">
        <v>351</v>
      </c>
      <c r="V33" s="5" t="s">
        <v>40</v>
      </c>
      <c r="W33" s="5" t="s">
        <v>40</v>
      </c>
      <c r="X33" s="99" t="s">
        <v>135</v>
      </c>
      <c r="Y33" s="5" t="s">
        <v>137</v>
      </c>
      <c r="Z33" s="6">
        <f>IF(D33=0,"",VLOOKUP(D33,[2]LEGEND!$D$2:$E$121,2,FALSE)*2)</f>
        <v>8000</v>
      </c>
      <c r="AA33" s="6">
        <f>IF(E33=0,"",VLOOKUP(E33,[2]LEGEND!$D$2:$E$122,2,FALSE)*4)</f>
        <v>13400</v>
      </c>
      <c r="AB33" s="6" t="str">
        <f>IF(G33=0,"",VLOOKUP(G33,[2]LEGEND!$D$2:$E$121,2,FALSE)*2)</f>
        <v/>
      </c>
      <c r="AC33" s="6" t="str">
        <f>IF(H33=0,"",VLOOKUP(H33,[2]LEGEND!$D$2:$E$121,2,FALSE)*4)</f>
        <v/>
      </c>
      <c r="AD33" s="9">
        <v>4700</v>
      </c>
      <c r="AE33" s="9">
        <f t="shared" si="4"/>
        <v>5120</v>
      </c>
      <c r="AF33" s="9">
        <f t="shared" si="4"/>
        <v>5520</v>
      </c>
      <c r="AG33" s="9">
        <f t="shared" si="4"/>
        <v>5920</v>
      </c>
      <c r="AH33" s="9">
        <f t="shared" si="4"/>
        <v>6310</v>
      </c>
      <c r="AI33" s="9">
        <f t="shared" si="4"/>
        <v>6700</v>
      </c>
      <c r="AJ33" s="9">
        <f t="shared" si="4"/>
        <v>7080</v>
      </c>
      <c r="AK33" s="9">
        <f t="shared" si="4"/>
        <v>7450</v>
      </c>
      <c r="AL33" s="9">
        <f t="shared" si="4"/>
        <v>7820</v>
      </c>
      <c r="AM33" s="9" t="str">
        <f t="shared" si="4"/>
        <v/>
      </c>
      <c r="AN33" s="9">
        <v>7880</v>
      </c>
      <c r="AO33" s="9">
        <f t="shared" si="5"/>
        <v>8570</v>
      </c>
      <c r="AP33" s="9">
        <f t="shared" si="5"/>
        <v>9250</v>
      </c>
      <c r="AQ33" s="9">
        <f t="shared" si="5"/>
        <v>9910</v>
      </c>
      <c r="AR33" s="9">
        <f t="shared" si="5"/>
        <v>10570</v>
      </c>
      <c r="AS33" s="9">
        <f t="shared" si="5"/>
        <v>11210</v>
      </c>
      <c r="AT33" s="9">
        <f t="shared" si="5"/>
        <v>11850</v>
      </c>
      <c r="AU33" s="9">
        <f t="shared" si="5"/>
        <v>12480</v>
      </c>
      <c r="AV33" s="9">
        <f t="shared" si="5"/>
        <v>13100</v>
      </c>
      <c r="AW33" s="77" t="str">
        <f t="shared" si="5"/>
        <v/>
      </c>
    </row>
    <row r="34" spans="1:49" s="10" customFormat="1" ht="24" customHeight="1">
      <c r="A34" s="76" t="s">
        <v>36</v>
      </c>
      <c r="B34" s="5" t="s">
        <v>184</v>
      </c>
      <c r="C34" s="5" t="s">
        <v>117</v>
      </c>
      <c r="D34" s="6">
        <v>156</v>
      </c>
      <c r="E34" s="6">
        <v>150</v>
      </c>
      <c r="F34" s="6" t="s">
        <v>39</v>
      </c>
      <c r="G34" s="21"/>
      <c r="H34" s="21"/>
      <c r="I34" s="6" t="s">
        <v>38</v>
      </c>
      <c r="J34" s="12" t="s">
        <v>189</v>
      </c>
      <c r="K34" s="94" t="s">
        <v>170</v>
      </c>
      <c r="L34" s="94" t="s">
        <v>243</v>
      </c>
      <c r="M34" s="95" t="s">
        <v>250</v>
      </c>
      <c r="N34" s="15">
        <v>8.75</v>
      </c>
      <c r="O34" s="6">
        <v>1124</v>
      </c>
      <c r="P34" s="6">
        <v>320</v>
      </c>
      <c r="Q34" s="6">
        <v>1146</v>
      </c>
      <c r="R34" s="6">
        <v>326</v>
      </c>
      <c r="S34" s="9">
        <v>520.5625</v>
      </c>
      <c r="T34" s="9">
        <v>3428.2</v>
      </c>
      <c r="U34" s="6">
        <v>351</v>
      </c>
      <c r="V34" s="5" t="s">
        <v>40</v>
      </c>
      <c r="W34" s="5" t="s">
        <v>40</v>
      </c>
      <c r="X34" s="99" t="s">
        <v>135</v>
      </c>
      <c r="Y34" s="5" t="s">
        <v>137</v>
      </c>
      <c r="Z34" s="6">
        <f>IF(D34=0,"",VLOOKUP(D34,[2]LEGEND!$D$2:$E$121,2,FALSE)*2)</f>
        <v>8000</v>
      </c>
      <c r="AA34" s="6">
        <f>IF(E34=0,"",VLOOKUP(E34,[2]LEGEND!$D$2:$E$122,2,FALSE)*4)</f>
        <v>13400</v>
      </c>
      <c r="AB34" s="6" t="str">
        <f>IF(G34=0,"",VLOOKUP(G34,[2]LEGEND!$D$2:$E$121,2,FALSE)*2)</f>
        <v/>
      </c>
      <c r="AC34" s="6" t="str">
        <f>IF(H34=0,"",VLOOKUP(H34,[2]LEGEND!$D$2:$E$121,2,FALSE)*4)</f>
        <v/>
      </c>
      <c r="AD34" s="9">
        <v>4700</v>
      </c>
      <c r="AE34" s="9">
        <f t="shared" si="4"/>
        <v>5120</v>
      </c>
      <c r="AF34" s="9">
        <f t="shared" si="4"/>
        <v>5520</v>
      </c>
      <c r="AG34" s="9">
        <f t="shared" si="4"/>
        <v>5920</v>
      </c>
      <c r="AH34" s="9">
        <f t="shared" si="4"/>
        <v>6310</v>
      </c>
      <c r="AI34" s="9">
        <f t="shared" si="4"/>
        <v>6700</v>
      </c>
      <c r="AJ34" s="9">
        <f t="shared" si="4"/>
        <v>7080</v>
      </c>
      <c r="AK34" s="9">
        <f t="shared" si="4"/>
        <v>7450</v>
      </c>
      <c r="AL34" s="9">
        <f t="shared" si="4"/>
        <v>7820</v>
      </c>
      <c r="AM34" s="9" t="str">
        <f t="shared" si="4"/>
        <v/>
      </c>
      <c r="AN34" s="9">
        <v>7880</v>
      </c>
      <c r="AO34" s="9">
        <f t="shared" si="5"/>
        <v>8570</v>
      </c>
      <c r="AP34" s="9">
        <f t="shared" si="5"/>
        <v>9250</v>
      </c>
      <c r="AQ34" s="9">
        <f t="shared" si="5"/>
        <v>9910</v>
      </c>
      <c r="AR34" s="9">
        <f t="shared" si="5"/>
        <v>10570</v>
      </c>
      <c r="AS34" s="9">
        <f t="shared" si="5"/>
        <v>11210</v>
      </c>
      <c r="AT34" s="9">
        <f t="shared" si="5"/>
        <v>11850</v>
      </c>
      <c r="AU34" s="9">
        <f t="shared" si="5"/>
        <v>12480</v>
      </c>
      <c r="AV34" s="9">
        <f t="shared" si="5"/>
        <v>13100</v>
      </c>
      <c r="AW34" s="77" t="str">
        <f t="shared" si="5"/>
        <v/>
      </c>
    </row>
    <row r="35" spans="1:49" s="10" customFormat="1" ht="24" customHeight="1">
      <c r="A35" s="76" t="s">
        <v>36</v>
      </c>
      <c r="B35" s="5" t="s">
        <v>184</v>
      </c>
      <c r="C35" s="5" t="s">
        <v>112</v>
      </c>
      <c r="D35" s="6">
        <v>156</v>
      </c>
      <c r="E35" s="6">
        <v>150</v>
      </c>
      <c r="F35" s="6" t="s">
        <v>39</v>
      </c>
      <c r="G35" s="21"/>
      <c r="H35" s="21"/>
      <c r="I35" s="6" t="s">
        <v>38</v>
      </c>
      <c r="J35" s="12" t="s">
        <v>189</v>
      </c>
      <c r="K35" s="94" t="s">
        <v>170</v>
      </c>
      <c r="L35" s="94" t="s">
        <v>243</v>
      </c>
      <c r="M35" s="95" t="s">
        <v>250</v>
      </c>
      <c r="N35" s="15">
        <v>8.75</v>
      </c>
      <c r="O35" s="6">
        <v>1124</v>
      </c>
      <c r="P35" s="6">
        <v>320</v>
      </c>
      <c r="Q35" s="6">
        <v>1146</v>
      </c>
      <c r="R35" s="6">
        <v>326</v>
      </c>
      <c r="S35" s="9">
        <v>520.5625</v>
      </c>
      <c r="T35" s="9">
        <v>3428.2</v>
      </c>
      <c r="U35" s="6">
        <v>351</v>
      </c>
      <c r="V35" s="5" t="s">
        <v>40</v>
      </c>
      <c r="W35" s="5" t="s">
        <v>40</v>
      </c>
      <c r="X35" s="99" t="s">
        <v>135</v>
      </c>
      <c r="Y35" s="5" t="s">
        <v>137</v>
      </c>
      <c r="Z35" s="6">
        <f>IF(D35=0,"",VLOOKUP(D35,[2]LEGEND!$D$2:$E$121,2,FALSE)*2)</f>
        <v>8000</v>
      </c>
      <c r="AA35" s="6">
        <f>IF(E35=0,"",VLOOKUP(E35,[2]LEGEND!$D$2:$E$122,2,FALSE)*4)</f>
        <v>13400</v>
      </c>
      <c r="AB35" s="6" t="str">
        <f>IF(G35=0,"",VLOOKUP(G35,[2]LEGEND!$D$2:$E$121,2,FALSE)*2)</f>
        <v/>
      </c>
      <c r="AC35" s="6" t="str">
        <f>IF(H35=0,"",VLOOKUP(H35,[2]LEGEND!$D$2:$E$121,2,FALSE)*4)</f>
        <v/>
      </c>
      <c r="AD35" s="9">
        <v>4700</v>
      </c>
      <c r="AE35" s="9">
        <f t="shared" ref="AE35:AM44" si="6">IF(AE$3&lt;=$N35,ROUNDUP($Z35*(AE$3/$N35)^0.8,-1),"")</f>
        <v>5120</v>
      </c>
      <c r="AF35" s="9">
        <f t="shared" si="6"/>
        <v>5520</v>
      </c>
      <c r="AG35" s="9">
        <f t="shared" si="6"/>
        <v>5920</v>
      </c>
      <c r="AH35" s="9">
        <f t="shared" si="6"/>
        <v>6310</v>
      </c>
      <c r="AI35" s="9">
        <f t="shared" si="6"/>
        <v>6700</v>
      </c>
      <c r="AJ35" s="9">
        <f t="shared" si="6"/>
        <v>7080</v>
      </c>
      <c r="AK35" s="9">
        <f t="shared" si="6"/>
        <v>7450</v>
      </c>
      <c r="AL35" s="9">
        <f t="shared" si="6"/>
        <v>7820</v>
      </c>
      <c r="AM35" s="9" t="str">
        <f t="shared" si="6"/>
        <v/>
      </c>
      <c r="AN35" s="9">
        <v>7880</v>
      </c>
      <c r="AO35" s="9">
        <f t="shared" ref="AO35:AW44" si="7">IF(AO$3&lt;=$N35,ROUNDUP($AA35*(AO$3/$N35)^0.8,-1),"")</f>
        <v>8570</v>
      </c>
      <c r="AP35" s="9">
        <f t="shared" si="7"/>
        <v>9250</v>
      </c>
      <c r="AQ35" s="9">
        <f t="shared" si="7"/>
        <v>9910</v>
      </c>
      <c r="AR35" s="9">
        <f t="shared" si="7"/>
        <v>10570</v>
      </c>
      <c r="AS35" s="9">
        <f t="shared" si="7"/>
        <v>11210</v>
      </c>
      <c r="AT35" s="9">
        <f t="shared" si="7"/>
        <v>11850</v>
      </c>
      <c r="AU35" s="9">
        <f t="shared" si="7"/>
        <v>12480</v>
      </c>
      <c r="AV35" s="9">
        <f t="shared" si="7"/>
        <v>13100</v>
      </c>
      <c r="AW35" s="77" t="str">
        <f t="shared" si="7"/>
        <v/>
      </c>
    </row>
    <row r="36" spans="1:49" s="10" customFormat="1" ht="24" customHeight="1">
      <c r="A36" s="76" t="s">
        <v>36</v>
      </c>
      <c r="B36" s="5" t="s">
        <v>69</v>
      </c>
      <c r="C36" s="5" t="s">
        <v>54</v>
      </c>
      <c r="D36" s="6">
        <v>164</v>
      </c>
      <c r="E36" s="6">
        <v>160</v>
      </c>
      <c r="F36" s="6" t="s">
        <v>55</v>
      </c>
      <c r="G36" s="21">
        <v>166</v>
      </c>
      <c r="H36" s="21">
        <v>160</v>
      </c>
      <c r="I36" s="6" t="s">
        <v>62</v>
      </c>
      <c r="J36" s="12" t="s">
        <v>189</v>
      </c>
      <c r="K36" s="94" t="s">
        <v>239</v>
      </c>
      <c r="L36" s="94" t="s">
        <v>240</v>
      </c>
      <c r="M36" s="95" t="s">
        <v>252</v>
      </c>
      <c r="N36" s="15">
        <v>7.5</v>
      </c>
      <c r="O36" s="6">
        <v>1238</v>
      </c>
      <c r="P36" s="6">
        <v>370</v>
      </c>
      <c r="Q36" s="6">
        <v>1268</v>
      </c>
      <c r="R36" s="6">
        <v>377</v>
      </c>
      <c r="S36" s="9">
        <v>564.25</v>
      </c>
      <c r="T36" s="9">
        <v>3775.9</v>
      </c>
      <c r="U36" s="6">
        <v>426</v>
      </c>
      <c r="V36" s="5" t="s">
        <v>40</v>
      </c>
      <c r="W36" s="5" t="s">
        <v>40</v>
      </c>
      <c r="X36" s="99" t="s">
        <v>276</v>
      </c>
      <c r="Y36" s="5" t="s">
        <v>287</v>
      </c>
      <c r="Z36" s="6">
        <f>IF(D36=0,"",VLOOKUP(D36,[2]LEGEND!$D$2:$E$121,2,FALSE)*2)</f>
        <v>10000</v>
      </c>
      <c r="AA36" s="6">
        <f>IF(E36=0,"",VLOOKUP(E36,[2]LEGEND!$D$2:$E$122,2,FALSE)*4)</f>
        <v>18000</v>
      </c>
      <c r="AB36" s="6">
        <f>IF(G36=0,"",VLOOKUP(G36,[2]LEGEND!$D$2:$E$121,2,FALSE)*2)</f>
        <v>10600</v>
      </c>
      <c r="AC36" s="6">
        <f>IF(H36=0,"",VLOOKUP(H36,[2]LEGEND!$D$2:$E$121,2,FALSE)*4)</f>
        <v>18000</v>
      </c>
      <c r="AD36" s="9">
        <v>6650</v>
      </c>
      <c r="AE36" s="9">
        <f t="shared" si="6"/>
        <v>7230</v>
      </c>
      <c r="AF36" s="9">
        <f t="shared" si="6"/>
        <v>7810</v>
      </c>
      <c r="AG36" s="9">
        <f t="shared" si="6"/>
        <v>8370</v>
      </c>
      <c r="AH36" s="9">
        <f t="shared" si="6"/>
        <v>8920</v>
      </c>
      <c r="AI36" s="9">
        <f t="shared" si="6"/>
        <v>9470</v>
      </c>
      <c r="AJ36" s="9">
        <f t="shared" si="6"/>
        <v>10000</v>
      </c>
      <c r="AK36" s="9" t="str">
        <f t="shared" si="6"/>
        <v/>
      </c>
      <c r="AL36" s="9" t="str">
        <f t="shared" si="6"/>
        <v/>
      </c>
      <c r="AM36" s="9" t="str">
        <f t="shared" si="6"/>
        <v/>
      </c>
      <c r="AN36" s="9">
        <v>11970</v>
      </c>
      <c r="AO36" s="9">
        <f t="shared" si="7"/>
        <v>13020</v>
      </c>
      <c r="AP36" s="9">
        <f t="shared" si="7"/>
        <v>14050</v>
      </c>
      <c r="AQ36" s="9">
        <f t="shared" si="7"/>
        <v>15060</v>
      </c>
      <c r="AR36" s="9">
        <f t="shared" si="7"/>
        <v>16060</v>
      </c>
      <c r="AS36" s="9">
        <f t="shared" si="7"/>
        <v>17040</v>
      </c>
      <c r="AT36" s="9">
        <f t="shared" si="7"/>
        <v>18000</v>
      </c>
      <c r="AU36" s="9" t="str">
        <f t="shared" si="7"/>
        <v/>
      </c>
      <c r="AV36" s="9" t="str">
        <f t="shared" si="7"/>
        <v/>
      </c>
      <c r="AW36" s="77" t="str">
        <f t="shared" si="7"/>
        <v/>
      </c>
    </row>
    <row r="37" spans="1:49" s="10" customFormat="1" ht="24" hidden="1" customHeight="1">
      <c r="A37" s="76" t="s">
        <v>42</v>
      </c>
      <c r="B37" s="5" t="s">
        <v>181</v>
      </c>
      <c r="C37" s="5" t="s">
        <v>182</v>
      </c>
      <c r="D37" s="6">
        <v>129</v>
      </c>
      <c r="E37" s="6">
        <v>127</v>
      </c>
      <c r="F37" s="6" t="s">
        <v>55</v>
      </c>
      <c r="G37" s="6">
        <v>130</v>
      </c>
      <c r="H37" s="6">
        <v>130</v>
      </c>
      <c r="I37" s="6" t="s">
        <v>70</v>
      </c>
      <c r="J37" s="12" t="s">
        <v>38</v>
      </c>
      <c r="K37" s="94" t="s">
        <v>239</v>
      </c>
      <c r="L37" s="94" t="s">
        <v>240</v>
      </c>
      <c r="M37" s="95" t="s">
        <v>241</v>
      </c>
      <c r="N37" s="15">
        <v>9</v>
      </c>
      <c r="O37" s="6">
        <v>711</v>
      </c>
      <c r="P37" s="6">
        <v>204</v>
      </c>
      <c r="Q37" s="6">
        <v>721</v>
      </c>
      <c r="R37" s="6">
        <v>212</v>
      </c>
      <c r="S37" s="9">
        <v>328.85</v>
      </c>
      <c r="T37" s="9">
        <v>2168.5500000000002</v>
      </c>
      <c r="U37" s="6">
        <v>235</v>
      </c>
      <c r="V37" s="5" t="s">
        <v>40</v>
      </c>
      <c r="W37" s="5" t="s">
        <v>40</v>
      </c>
      <c r="X37" s="99" t="s">
        <v>277</v>
      </c>
      <c r="Y37" s="5" t="s">
        <v>141</v>
      </c>
      <c r="Z37" s="6">
        <f>IF(D37=0,"",VLOOKUP(D37,[2]LEGEND!$D$2:$E$121,2,FALSE)*2)</f>
        <v>3700</v>
      </c>
      <c r="AA37" s="6">
        <f>IF(E37=0,"",VLOOKUP(E37,[2]LEGEND!$D$2:$E$122,2,FALSE)*4)</f>
        <v>7000</v>
      </c>
      <c r="AB37" s="6">
        <f>IF(G37=0,"",VLOOKUP(G37,[2]LEGEND!$D$2:$E$121,2,FALSE)*2)</f>
        <v>3800</v>
      </c>
      <c r="AC37" s="6">
        <f>IF(H37=0,"",VLOOKUP(H37,[2]LEGEND!$D$2:$E$121,2,FALSE)*4)</f>
        <v>7600</v>
      </c>
      <c r="AD37" s="9">
        <v>2130</v>
      </c>
      <c r="AE37" s="9">
        <f t="shared" si="6"/>
        <v>2320</v>
      </c>
      <c r="AF37" s="9">
        <f t="shared" si="6"/>
        <v>2500</v>
      </c>
      <c r="AG37" s="9">
        <f t="shared" si="6"/>
        <v>2680</v>
      </c>
      <c r="AH37" s="9">
        <f t="shared" si="6"/>
        <v>2860</v>
      </c>
      <c r="AI37" s="9">
        <f t="shared" si="6"/>
        <v>3030</v>
      </c>
      <c r="AJ37" s="9">
        <f t="shared" si="6"/>
        <v>3200</v>
      </c>
      <c r="AK37" s="9">
        <f t="shared" si="6"/>
        <v>3370</v>
      </c>
      <c r="AL37" s="9">
        <f t="shared" si="6"/>
        <v>3540</v>
      </c>
      <c r="AM37" s="9">
        <f t="shared" si="6"/>
        <v>3700</v>
      </c>
      <c r="AN37" s="9">
        <v>4030</v>
      </c>
      <c r="AO37" s="9">
        <f t="shared" si="7"/>
        <v>4380</v>
      </c>
      <c r="AP37" s="9">
        <f t="shared" si="7"/>
        <v>4730</v>
      </c>
      <c r="AQ37" s="9">
        <f t="shared" si="7"/>
        <v>5070</v>
      </c>
      <c r="AR37" s="9">
        <f t="shared" si="7"/>
        <v>5400</v>
      </c>
      <c r="AS37" s="9">
        <f t="shared" si="7"/>
        <v>5730</v>
      </c>
      <c r="AT37" s="9">
        <f t="shared" si="7"/>
        <v>6050</v>
      </c>
      <c r="AU37" s="9">
        <f t="shared" si="7"/>
        <v>6380</v>
      </c>
      <c r="AV37" s="9">
        <f t="shared" si="7"/>
        <v>6690</v>
      </c>
      <c r="AW37" s="77">
        <f t="shared" si="7"/>
        <v>7000</v>
      </c>
    </row>
    <row r="38" spans="1:49" s="10" customFormat="1" ht="24" customHeight="1">
      <c r="A38" s="76" t="s">
        <v>36</v>
      </c>
      <c r="B38" s="5" t="s">
        <v>181</v>
      </c>
      <c r="C38" s="5" t="s">
        <v>9</v>
      </c>
      <c r="D38" s="6">
        <v>129</v>
      </c>
      <c r="E38" s="6">
        <v>127</v>
      </c>
      <c r="F38" s="6" t="s">
        <v>39</v>
      </c>
      <c r="G38" s="6">
        <v>130</v>
      </c>
      <c r="H38" s="6">
        <v>130</v>
      </c>
      <c r="I38" s="6" t="s">
        <v>55</v>
      </c>
      <c r="J38" s="12" t="s">
        <v>38</v>
      </c>
      <c r="K38" s="94" t="s">
        <v>240</v>
      </c>
      <c r="L38" s="94" t="s">
        <v>243</v>
      </c>
      <c r="M38" s="95" t="s">
        <v>245</v>
      </c>
      <c r="N38" s="15">
        <v>9</v>
      </c>
      <c r="O38" s="6">
        <v>711</v>
      </c>
      <c r="P38" s="6">
        <v>204</v>
      </c>
      <c r="Q38" s="6">
        <v>721</v>
      </c>
      <c r="R38" s="6">
        <v>212</v>
      </c>
      <c r="S38" s="9">
        <v>328.85</v>
      </c>
      <c r="T38" s="9">
        <v>2154.33</v>
      </c>
      <c r="U38" s="6">
        <v>235</v>
      </c>
      <c r="V38" s="5" t="s">
        <v>40</v>
      </c>
      <c r="W38" s="5" t="s">
        <v>40</v>
      </c>
      <c r="X38" s="99" t="s">
        <v>277</v>
      </c>
      <c r="Y38" s="5" t="s">
        <v>141</v>
      </c>
      <c r="Z38" s="6">
        <f>IF(D38=0,"",VLOOKUP(D38,[2]LEGEND!$D$2:$E$121,2,FALSE)*2)</f>
        <v>3700</v>
      </c>
      <c r="AA38" s="6">
        <f>IF(E38=0,"",VLOOKUP(E38,[2]LEGEND!$D$2:$E$122,2,FALSE)*4)</f>
        <v>7000</v>
      </c>
      <c r="AB38" s="6">
        <f>IF(G38=0,"",VLOOKUP(G38,[2]LEGEND!$D$2:$E$121,2,FALSE)*2)</f>
        <v>3800</v>
      </c>
      <c r="AC38" s="6">
        <f>IF(H38=0,"",VLOOKUP(H38,[2]LEGEND!$D$2:$E$121,2,FALSE)*4)</f>
        <v>7600</v>
      </c>
      <c r="AD38" s="9">
        <v>2130</v>
      </c>
      <c r="AE38" s="9">
        <f t="shared" si="6"/>
        <v>2320</v>
      </c>
      <c r="AF38" s="9">
        <f t="shared" si="6"/>
        <v>2500</v>
      </c>
      <c r="AG38" s="9">
        <f t="shared" si="6"/>
        <v>2680</v>
      </c>
      <c r="AH38" s="9">
        <f t="shared" si="6"/>
        <v>2860</v>
      </c>
      <c r="AI38" s="9">
        <f t="shared" si="6"/>
        <v>3030</v>
      </c>
      <c r="AJ38" s="9">
        <f t="shared" si="6"/>
        <v>3200</v>
      </c>
      <c r="AK38" s="9">
        <f t="shared" si="6"/>
        <v>3370</v>
      </c>
      <c r="AL38" s="9">
        <f t="shared" si="6"/>
        <v>3540</v>
      </c>
      <c r="AM38" s="9">
        <f t="shared" si="6"/>
        <v>3700</v>
      </c>
      <c r="AN38" s="9">
        <v>4030</v>
      </c>
      <c r="AO38" s="9">
        <f t="shared" si="7"/>
        <v>4380</v>
      </c>
      <c r="AP38" s="9">
        <f t="shared" si="7"/>
        <v>4730</v>
      </c>
      <c r="AQ38" s="9">
        <f t="shared" si="7"/>
        <v>5070</v>
      </c>
      <c r="AR38" s="9">
        <f t="shared" si="7"/>
        <v>5400</v>
      </c>
      <c r="AS38" s="9">
        <f t="shared" si="7"/>
        <v>5730</v>
      </c>
      <c r="AT38" s="9">
        <f t="shared" si="7"/>
        <v>6050</v>
      </c>
      <c r="AU38" s="9">
        <f t="shared" si="7"/>
        <v>6380</v>
      </c>
      <c r="AV38" s="9">
        <f t="shared" si="7"/>
        <v>6690</v>
      </c>
      <c r="AW38" s="77">
        <f t="shared" si="7"/>
        <v>7000</v>
      </c>
    </row>
    <row r="39" spans="1:49" s="10" customFormat="1" ht="24" hidden="1" customHeight="1">
      <c r="A39" s="76" t="s">
        <v>42</v>
      </c>
      <c r="B39" s="5" t="s">
        <v>72</v>
      </c>
      <c r="C39" s="5" t="s">
        <v>125</v>
      </c>
      <c r="D39" s="6">
        <v>124</v>
      </c>
      <c r="E39" s="6">
        <v>122</v>
      </c>
      <c r="F39" s="6" t="s">
        <v>48</v>
      </c>
      <c r="G39" s="11"/>
      <c r="H39" s="11"/>
      <c r="I39" s="6" t="s">
        <v>38</v>
      </c>
      <c r="J39" s="12" t="s">
        <v>38</v>
      </c>
      <c r="K39" s="94" t="s">
        <v>239</v>
      </c>
      <c r="L39" s="94" t="s">
        <v>240</v>
      </c>
      <c r="M39" s="95" t="s">
        <v>248</v>
      </c>
      <c r="N39" s="15">
        <v>7.5</v>
      </c>
      <c r="O39" s="6">
        <v>753</v>
      </c>
      <c r="P39" s="6">
        <v>204</v>
      </c>
      <c r="Q39" s="6">
        <v>765</v>
      </c>
      <c r="R39" s="6">
        <v>212</v>
      </c>
      <c r="S39" s="9">
        <v>353.36250000000001</v>
      </c>
      <c r="T39" s="9">
        <v>2296.65</v>
      </c>
      <c r="U39" s="6">
        <v>230</v>
      </c>
      <c r="V39" s="5" t="s">
        <v>40</v>
      </c>
      <c r="W39" s="5" t="s">
        <v>40</v>
      </c>
      <c r="X39" s="99" t="s">
        <v>277</v>
      </c>
      <c r="Y39" s="5" t="s">
        <v>286</v>
      </c>
      <c r="Z39" s="6">
        <f>IF(D39=0,"",VLOOKUP(D39,[2]LEGEND!$D$2:$E$121,2,FALSE)*2)</f>
        <v>3200</v>
      </c>
      <c r="AA39" s="6">
        <f>IF(E39=0,"",VLOOKUP(E39,[2]LEGEND!$D$2:$E$122,2,FALSE)*4)</f>
        <v>6000</v>
      </c>
      <c r="AB39" s="6" t="str">
        <f>IF(G39=0,"",VLOOKUP(G39,[2]LEGEND!$D$2:$E$121,2,FALSE)*2)</f>
        <v/>
      </c>
      <c r="AC39" s="6" t="str">
        <f>IF(H39=0,"",VLOOKUP(H39,[2]LEGEND!$D$2:$E$121,2,FALSE)*4)</f>
        <v/>
      </c>
      <c r="AD39" s="9">
        <v>2130</v>
      </c>
      <c r="AE39" s="9">
        <f t="shared" si="6"/>
        <v>2320</v>
      </c>
      <c r="AF39" s="9">
        <f t="shared" si="6"/>
        <v>2500</v>
      </c>
      <c r="AG39" s="9">
        <f t="shared" si="6"/>
        <v>2680</v>
      </c>
      <c r="AH39" s="9">
        <f t="shared" si="6"/>
        <v>2860</v>
      </c>
      <c r="AI39" s="9">
        <f t="shared" si="6"/>
        <v>3030</v>
      </c>
      <c r="AJ39" s="9">
        <f t="shared" si="6"/>
        <v>3200</v>
      </c>
      <c r="AK39" s="9" t="str">
        <f t="shared" si="6"/>
        <v/>
      </c>
      <c r="AL39" s="9" t="str">
        <f t="shared" si="6"/>
        <v/>
      </c>
      <c r="AM39" s="9" t="str">
        <f t="shared" si="6"/>
        <v/>
      </c>
      <c r="AN39" s="9">
        <v>3990</v>
      </c>
      <c r="AO39" s="9">
        <f t="shared" si="7"/>
        <v>4340</v>
      </c>
      <c r="AP39" s="9">
        <f t="shared" si="7"/>
        <v>4690</v>
      </c>
      <c r="AQ39" s="9">
        <f t="shared" si="7"/>
        <v>5020</v>
      </c>
      <c r="AR39" s="9">
        <f t="shared" si="7"/>
        <v>5360</v>
      </c>
      <c r="AS39" s="9">
        <f t="shared" si="7"/>
        <v>5680</v>
      </c>
      <c r="AT39" s="9">
        <f t="shared" si="7"/>
        <v>6000</v>
      </c>
      <c r="AU39" s="9" t="str">
        <f t="shared" si="7"/>
        <v/>
      </c>
      <c r="AV39" s="9" t="str">
        <f t="shared" si="7"/>
        <v/>
      </c>
      <c r="AW39" s="77" t="str">
        <f t="shared" si="7"/>
        <v/>
      </c>
    </row>
    <row r="40" spans="1:49" s="10" customFormat="1" ht="24" hidden="1" customHeight="1">
      <c r="A40" s="76" t="s">
        <v>42</v>
      </c>
      <c r="B40" s="5" t="s">
        <v>72</v>
      </c>
      <c r="C40" s="5" t="s">
        <v>126</v>
      </c>
      <c r="D40" s="6">
        <v>124</v>
      </c>
      <c r="E40" s="6">
        <v>122</v>
      </c>
      <c r="F40" s="6" t="s">
        <v>48</v>
      </c>
      <c r="G40" s="11"/>
      <c r="H40" s="11"/>
      <c r="I40" s="6" t="s">
        <v>38</v>
      </c>
      <c r="J40" s="12" t="s">
        <v>189</v>
      </c>
      <c r="K40" s="94" t="s">
        <v>170</v>
      </c>
      <c r="L40" s="94" t="s">
        <v>240</v>
      </c>
      <c r="M40" s="95" t="s">
        <v>242</v>
      </c>
      <c r="N40" s="15">
        <v>7.5</v>
      </c>
      <c r="O40" s="6">
        <v>753</v>
      </c>
      <c r="P40" s="6">
        <v>204</v>
      </c>
      <c r="Q40" s="6">
        <v>765</v>
      </c>
      <c r="R40" s="6">
        <v>212</v>
      </c>
      <c r="S40" s="9">
        <v>353.36250000000001</v>
      </c>
      <c r="T40" s="9">
        <v>2296.65</v>
      </c>
      <c r="U40" s="6">
        <v>230</v>
      </c>
      <c r="V40" s="5" t="s">
        <v>40</v>
      </c>
      <c r="W40" s="5" t="s">
        <v>40</v>
      </c>
      <c r="X40" s="99" t="s">
        <v>277</v>
      </c>
      <c r="Y40" s="5" t="s">
        <v>286</v>
      </c>
      <c r="Z40" s="6">
        <f>IF(D40=0,"",VLOOKUP(D40,[2]LEGEND!$D$2:$E$121,2,FALSE)*2)</f>
        <v>3200</v>
      </c>
      <c r="AA40" s="6">
        <f>IF(E40=0,"",VLOOKUP(E40,[2]LEGEND!$D$2:$E$122,2,FALSE)*4)</f>
        <v>6000</v>
      </c>
      <c r="AB40" s="6" t="str">
        <f>IF(G40=0,"",VLOOKUP(G40,[2]LEGEND!$D$2:$E$121,2,FALSE)*2)</f>
        <v/>
      </c>
      <c r="AC40" s="6" t="str">
        <f>IF(H40=0,"",VLOOKUP(H40,[2]LEGEND!$D$2:$E$121,2,FALSE)*4)</f>
        <v/>
      </c>
      <c r="AD40" s="9">
        <v>2130</v>
      </c>
      <c r="AE40" s="9">
        <f t="shared" si="6"/>
        <v>2320</v>
      </c>
      <c r="AF40" s="9">
        <f t="shared" si="6"/>
        <v>2500</v>
      </c>
      <c r="AG40" s="9">
        <f t="shared" si="6"/>
        <v>2680</v>
      </c>
      <c r="AH40" s="9">
        <f t="shared" si="6"/>
        <v>2860</v>
      </c>
      <c r="AI40" s="9">
        <f t="shared" si="6"/>
        <v>3030</v>
      </c>
      <c r="AJ40" s="9">
        <f t="shared" si="6"/>
        <v>3200</v>
      </c>
      <c r="AK40" s="9" t="str">
        <f t="shared" si="6"/>
        <v/>
      </c>
      <c r="AL40" s="9" t="str">
        <f t="shared" si="6"/>
        <v/>
      </c>
      <c r="AM40" s="9" t="str">
        <f t="shared" si="6"/>
        <v/>
      </c>
      <c r="AN40" s="9">
        <v>3990</v>
      </c>
      <c r="AO40" s="9">
        <f t="shared" si="7"/>
        <v>4340</v>
      </c>
      <c r="AP40" s="9">
        <f t="shared" si="7"/>
        <v>4690</v>
      </c>
      <c r="AQ40" s="9">
        <f t="shared" si="7"/>
        <v>5020</v>
      </c>
      <c r="AR40" s="9">
        <f t="shared" si="7"/>
        <v>5360</v>
      </c>
      <c r="AS40" s="9">
        <f t="shared" si="7"/>
        <v>5680</v>
      </c>
      <c r="AT40" s="9">
        <f t="shared" si="7"/>
        <v>6000</v>
      </c>
      <c r="AU40" s="9" t="str">
        <f t="shared" si="7"/>
        <v/>
      </c>
      <c r="AV40" s="9" t="str">
        <f t="shared" si="7"/>
        <v/>
      </c>
      <c r="AW40" s="77" t="str">
        <f t="shared" si="7"/>
        <v/>
      </c>
    </row>
    <row r="41" spans="1:49" s="10" customFormat="1" ht="24" customHeight="1">
      <c r="A41" s="76" t="s">
        <v>36</v>
      </c>
      <c r="B41" s="5" t="s">
        <v>72</v>
      </c>
      <c r="C41" s="5" t="s">
        <v>14</v>
      </c>
      <c r="D41" s="6">
        <v>124</v>
      </c>
      <c r="E41" s="6">
        <v>122</v>
      </c>
      <c r="F41" s="6" t="s">
        <v>48</v>
      </c>
      <c r="G41" s="21"/>
      <c r="H41" s="21"/>
      <c r="I41" s="6" t="s">
        <v>38</v>
      </c>
      <c r="J41" s="12" t="s">
        <v>38</v>
      </c>
      <c r="K41" s="94" t="s">
        <v>239</v>
      </c>
      <c r="L41" s="94" t="s">
        <v>243</v>
      </c>
      <c r="M41" s="95" t="s">
        <v>250</v>
      </c>
      <c r="N41" s="15">
        <v>7.5</v>
      </c>
      <c r="O41" s="6">
        <v>753</v>
      </c>
      <c r="P41" s="6">
        <v>204</v>
      </c>
      <c r="Q41" s="6">
        <v>765</v>
      </c>
      <c r="R41" s="6">
        <v>212</v>
      </c>
      <c r="S41" s="9">
        <v>353.36250000000001</v>
      </c>
      <c r="T41" s="9">
        <v>2296.65</v>
      </c>
      <c r="U41" s="6">
        <v>230</v>
      </c>
      <c r="V41" s="5" t="s">
        <v>40</v>
      </c>
      <c r="W41" s="5" t="s">
        <v>40</v>
      </c>
      <c r="X41" s="99" t="s">
        <v>277</v>
      </c>
      <c r="Y41" s="5" t="s">
        <v>286</v>
      </c>
      <c r="Z41" s="6">
        <f>IF(D41=0,"",VLOOKUP(D41,[2]LEGEND!$D$2:$E$121,2,FALSE)*2)</f>
        <v>3200</v>
      </c>
      <c r="AA41" s="6">
        <f>IF(E41=0,"",VLOOKUP(E41,[2]LEGEND!$D$2:$E$122,2,FALSE)*4)</f>
        <v>6000</v>
      </c>
      <c r="AB41" s="6" t="str">
        <f>IF(G41=0,"",VLOOKUP(G41,[2]LEGEND!$D$2:$E$121,2,FALSE)*2)</f>
        <v/>
      </c>
      <c r="AC41" s="6" t="str">
        <f>IF(H41=0,"",VLOOKUP(H41,[2]LEGEND!$D$2:$E$121,2,FALSE)*4)</f>
        <v/>
      </c>
      <c r="AD41" s="9">
        <v>2130</v>
      </c>
      <c r="AE41" s="9">
        <f t="shared" si="6"/>
        <v>2320</v>
      </c>
      <c r="AF41" s="9">
        <f t="shared" si="6"/>
        <v>2500</v>
      </c>
      <c r="AG41" s="9">
        <f t="shared" si="6"/>
        <v>2680</v>
      </c>
      <c r="AH41" s="9">
        <f t="shared" si="6"/>
        <v>2860</v>
      </c>
      <c r="AI41" s="9">
        <f t="shared" si="6"/>
        <v>3030</v>
      </c>
      <c r="AJ41" s="9">
        <f t="shared" si="6"/>
        <v>3200</v>
      </c>
      <c r="AK41" s="9" t="str">
        <f t="shared" si="6"/>
        <v/>
      </c>
      <c r="AL41" s="9" t="str">
        <f t="shared" si="6"/>
        <v/>
      </c>
      <c r="AM41" s="9" t="str">
        <f t="shared" si="6"/>
        <v/>
      </c>
      <c r="AN41" s="9">
        <v>3990</v>
      </c>
      <c r="AO41" s="9">
        <f t="shared" si="7"/>
        <v>4340</v>
      </c>
      <c r="AP41" s="9">
        <f t="shared" si="7"/>
        <v>4690</v>
      </c>
      <c r="AQ41" s="9">
        <f t="shared" si="7"/>
        <v>5020</v>
      </c>
      <c r="AR41" s="9">
        <f t="shared" si="7"/>
        <v>5360</v>
      </c>
      <c r="AS41" s="9">
        <f t="shared" si="7"/>
        <v>5680</v>
      </c>
      <c r="AT41" s="9">
        <f t="shared" si="7"/>
        <v>6000</v>
      </c>
      <c r="AU41" s="9" t="str">
        <f t="shared" si="7"/>
        <v/>
      </c>
      <c r="AV41" s="9" t="str">
        <f t="shared" si="7"/>
        <v/>
      </c>
      <c r="AW41" s="77" t="str">
        <f t="shared" si="7"/>
        <v/>
      </c>
    </row>
    <row r="42" spans="1:49" s="10" customFormat="1" ht="24" customHeight="1">
      <c r="A42" s="76" t="s">
        <v>36</v>
      </c>
      <c r="B42" s="5" t="s">
        <v>72</v>
      </c>
      <c r="C42" s="5" t="s">
        <v>120</v>
      </c>
      <c r="D42" s="6">
        <v>124</v>
      </c>
      <c r="E42" s="6">
        <v>122</v>
      </c>
      <c r="F42" s="6" t="s">
        <v>48</v>
      </c>
      <c r="G42" s="6">
        <v>126</v>
      </c>
      <c r="H42" s="6">
        <v>124</v>
      </c>
      <c r="I42" s="6" t="s">
        <v>62</v>
      </c>
      <c r="J42" s="12" t="s">
        <v>189</v>
      </c>
      <c r="K42" s="94" t="s">
        <v>239</v>
      </c>
      <c r="L42" s="94" t="s">
        <v>243</v>
      </c>
      <c r="M42" s="95" t="s">
        <v>253</v>
      </c>
      <c r="N42" s="15">
        <v>7.5</v>
      </c>
      <c r="O42" s="6">
        <v>753</v>
      </c>
      <c r="P42" s="6">
        <v>204</v>
      </c>
      <c r="Q42" s="6">
        <v>765</v>
      </c>
      <c r="R42" s="6">
        <v>212</v>
      </c>
      <c r="S42" s="9">
        <v>353.36250000000001</v>
      </c>
      <c r="T42" s="9">
        <v>2296.65</v>
      </c>
      <c r="U42" s="6">
        <v>230</v>
      </c>
      <c r="V42" s="5" t="s">
        <v>40</v>
      </c>
      <c r="W42" s="5" t="s">
        <v>40</v>
      </c>
      <c r="X42" s="99" t="s">
        <v>277</v>
      </c>
      <c r="Y42" s="5" t="s">
        <v>285</v>
      </c>
      <c r="Z42" s="6">
        <f>IF(D42=0,"",VLOOKUP(D42,[2]LEGEND!$D$2:$E$121,2,FALSE)*2)</f>
        <v>3200</v>
      </c>
      <c r="AA42" s="6">
        <f>IF(E42=0,"",VLOOKUP(E42,[2]LEGEND!$D$2:$E$122,2,FALSE)*4)</f>
        <v>6000</v>
      </c>
      <c r="AB42" s="6">
        <f>IF(G42=0,"",VLOOKUP(G42,[2]LEGEND!$D$2:$E$121,2,FALSE)*2)</f>
        <v>3400</v>
      </c>
      <c r="AC42" s="6">
        <f>IF(H42=0,"",VLOOKUP(H42,[2]LEGEND!$D$2:$E$121,2,FALSE)*4)</f>
        <v>6400</v>
      </c>
      <c r="AD42" s="9">
        <v>2130</v>
      </c>
      <c r="AE42" s="9">
        <f t="shared" si="6"/>
        <v>2320</v>
      </c>
      <c r="AF42" s="9">
        <f t="shared" si="6"/>
        <v>2500</v>
      </c>
      <c r="AG42" s="9">
        <f t="shared" si="6"/>
        <v>2680</v>
      </c>
      <c r="AH42" s="9">
        <f t="shared" si="6"/>
        <v>2860</v>
      </c>
      <c r="AI42" s="9">
        <f t="shared" si="6"/>
        <v>3030</v>
      </c>
      <c r="AJ42" s="9">
        <f t="shared" si="6"/>
        <v>3200</v>
      </c>
      <c r="AK42" s="9" t="str">
        <f t="shared" si="6"/>
        <v/>
      </c>
      <c r="AL42" s="9" t="str">
        <f t="shared" si="6"/>
        <v/>
      </c>
      <c r="AM42" s="9" t="str">
        <f t="shared" si="6"/>
        <v/>
      </c>
      <c r="AN42" s="9">
        <v>3990</v>
      </c>
      <c r="AO42" s="9">
        <f t="shared" si="7"/>
        <v>4340</v>
      </c>
      <c r="AP42" s="9">
        <f t="shared" si="7"/>
        <v>4690</v>
      </c>
      <c r="AQ42" s="9">
        <f t="shared" si="7"/>
        <v>5020</v>
      </c>
      <c r="AR42" s="9">
        <f t="shared" si="7"/>
        <v>5360</v>
      </c>
      <c r="AS42" s="9">
        <f t="shared" si="7"/>
        <v>5680</v>
      </c>
      <c r="AT42" s="9">
        <f t="shared" si="7"/>
        <v>6000</v>
      </c>
      <c r="AU42" s="9" t="str">
        <f t="shared" si="7"/>
        <v/>
      </c>
      <c r="AV42" s="9" t="str">
        <f t="shared" si="7"/>
        <v/>
      </c>
      <c r="AW42" s="77" t="str">
        <f t="shared" si="7"/>
        <v/>
      </c>
    </row>
    <row r="43" spans="1:49" s="10" customFormat="1" ht="24" hidden="1" customHeight="1">
      <c r="A43" s="76" t="s">
        <v>42</v>
      </c>
      <c r="B43" s="5" t="s">
        <v>76</v>
      </c>
      <c r="C43" s="5" t="s">
        <v>182</v>
      </c>
      <c r="D43" s="6">
        <v>135</v>
      </c>
      <c r="E43" s="6">
        <v>133</v>
      </c>
      <c r="F43" s="6" t="s">
        <v>55</v>
      </c>
      <c r="G43" s="21"/>
      <c r="H43" s="21"/>
      <c r="I43" s="6" t="s">
        <v>38</v>
      </c>
      <c r="J43" s="12" t="s">
        <v>38</v>
      </c>
      <c r="K43" s="94" t="s">
        <v>240</v>
      </c>
      <c r="L43" s="94" t="s">
        <v>240</v>
      </c>
      <c r="M43" s="95" t="s">
        <v>244</v>
      </c>
      <c r="N43" s="15">
        <v>8.5</v>
      </c>
      <c r="O43" s="6">
        <v>767</v>
      </c>
      <c r="P43" s="6">
        <v>211</v>
      </c>
      <c r="Q43" s="6">
        <v>779</v>
      </c>
      <c r="R43" s="6">
        <v>219</v>
      </c>
      <c r="S43" s="9">
        <v>351.25</v>
      </c>
      <c r="T43" s="9">
        <v>2339.35</v>
      </c>
      <c r="U43" s="6">
        <v>237</v>
      </c>
      <c r="V43" s="5" t="s">
        <v>40</v>
      </c>
      <c r="W43" s="5" t="s">
        <v>40</v>
      </c>
      <c r="X43" s="99" t="s">
        <v>277</v>
      </c>
      <c r="Y43" s="5" t="s">
        <v>141</v>
      </c>
      <c r="Z43" s="6">
        <f>IF(D43=0,"",VLOOKUP(D43,[2]LEGEND!$D$2:$E$121,2,FALSE)*2)</f>
        <v>4360</v>
      </c>
      <c r="AA43" s="6">
        <f>IF(E43=0,"",VLOOKUP(E43,[2]LEGEND!$D$2:$E$122,2,FALSE)*4)</f>
        <v>8240</v>
      </c>
      <c r="AB43" s="6" t="str">
        <f>IF(G43=0,"",VLOOKUP(G43,[2]LEGEND!$D$2:$E$121,2,FALSE)*2)</f>
        <v/>
      </c>
      <c r="AC43" s="6" t="str">
        <f>IF(H43=0,"",VLOOKUP(H43,[2]LEGEND!$D$2:$E$121,2,FALSE)*4)</f>
        <v/>
      </c>
      <c r="AD43" s="9">
        <v>2630</v>
      </c>
      <c r="AE43" s="9">
        <f t="shared" si="6"/>
        <v>2860</v>
      </c>
      <c r="AF43" s="9">
        <f t="shared" si="6"/>
        <v>3080</v>
      </c>
      <c r="AG43" s="9">
        <f t="shared" si="6"/>
        <v>3300</v>
      </c>
      <c r="AH43" s="9">
        <f t="shared" si="6"/>
        <v>3520</v>
      </c>
      <c r="AI43" s="9">
        <f t="shared" si="6"/>
        <v>3740</v>
      </c>
      <c r="AJ43" s="9">
        <f t="shared" si="6"/>
        <v>3950</v>
      </c>
      <c r="AK43" s="9">
        <f t="shared" si="6"/>
        <v>4160</v>
      </c>
      <c r="AL43" s="9">
        <f t="shared" si="6"/>
        <v>4360</v>
      </c>
      <c r="AM43" s="9" t="str">
        <f t="shared" si="6"/>
        <v/>
      </c>
      <c r="AN43" s="9">
        <v>4960</v>
      </c>
      <c r="AO43" s="9">
        <f t="shared" si="7"/>
        <v>5390</v>
      </c>
      <c r="AP43" s="9">
        <f t="shared" si="7"/>
        <v>5820</v>
      </c>
      <c r="AQ43" s="9">
        <f t="shared" si="7"/>
        <v>6240</v>
      </c>
      <c r="AR43" s="9">
        <f t="shared" si="7"/>
        <v>6650</v>
      </c>
      <c r="AS43" s="9">
        <f t="shared" si="7"/>
        <v>7060</v>
      </c>
      <c r="AT43" s="9">
        <f t="shared" si="7"/>
        <v>7460</v>
      </c>
      <c r="AU43" s="9">
        <f t="shared" si="7"/>
        <v>7850</v>
      </c>
      <c r="AV43" s="9">
        <f t="shared" si="7"/>
        <v>8240</v>
      </c>
      <c r="AW43" s="77" t="str">
        <f t="shared" si="7"/>
        <v/>
      </c>
    </row>
    <row r="44" spans="1:49" s="10" customFormat="1" ht="24" hidden="1" customHeight="1">
      <c r="A44" s="76" t="s">
        <v>42</v>
      </c>
      <c r="B44" s="5" t="s">
        <v>76</v>
      </c>
      <c r="C44" s="5" t="s">
        <v>126</v>
      </c>
      <c r="D44" s="6">
        <v>126</v>
      </c>
      <c r="E44" s="6">
        <v>124</v>
      </c>
      <c r="F44" s="6" t="s">
        <v>48</v>
      </c>
      <c r="G44" s="21"/>
      <c r="H44" s="21"/>
      <c r="I44" s="6" t="s">
        <v>38</v>
      </c>
      <c r="J44" s="12" t="s">
        <v>189</v>
      </c>
      <c r="K44" s="94" t="s">
        <v>239</v>
      </c>
      <c r="L44" s="94" t="s">
        <v>240</v>
      </c>
      <c r="M44" s="95" t="s">
        <v>250</v>
      </c>
      <c r="N44" s="15">
        <v>7</v>
      </c>
      <c r="O44" s="6">
        <v>767</v>
      </c>
      <c r="P44" s="6">
        <v>211</v>
      </c>
      <c r="Q44" s="6">
        <v>779</v>
      </c>
      <c r="R44" s="6">
        <v>219</v>
      </c>
      <c r="S44" s="9">
        <v>359.3125</v>
      </c>
      <c r="T44" s="9">
        <v>2339.35</v>
      </c>
      <c r="U44" s="6">
        <v>237</v>
      </c>
      <c r="V44" s="5" t="s">
        <v>40</v>
      </c>
      <c r="W44" s="5" t="s">
        <v>40</v>
      </c>
      <c r="X44" s="99" t="s">
        <v>277</v>
      </c>
      <c r="Y44" s="5" t="s">
        <v>141</v>
      </c>
      <c r="Z44" s="6">
        <f>IF(D44=0,"",VLOOKUP(D44,[2]LEGEND!$D$2:$E$121,2,FALSE)*2)</f>
        <v>3400</v>
      </c>
      <c r="AA44" s="6">
        <f>IF(E44=0,"",VLOOKUP(E44,[2]LEGEND!$D$2:$E$122,2,FALSE)*4)</f>
        <v>6400</v>
      </c>
      <c r="AB44" s="6" t="str">
        <f>IF(G44=0,"",VLOOKUP(G44,[2]LEGEND!$D$2:$E$121,2,FALSE)*2)</f>
        <v/>
      </c>
      <c r="AC44" s="6" t="str">
        <f>IF(H44=0,"",VLOOKUP(H44,[2]LEGEND!$D$2:$E$121,2,FALSE)*4)</f>
        <v/>
      </c>
      <c r="AD44" s="9">
        <v>2390</v>
      </c>
      <c r="AE44" s="9">
        <f t="shared" si="6"/>
        <v>2600</v>
      </c>
      <c r="AF44" s="9">
        <f t="shared" si="6"/>
        <v>2810</v>
      </c>
      <c r="AG44" s="9">
        <f t="shared" si="6"/>
        <v>3010</v>
      </c>
      <c r="AH44" s="9">
        <f t="shared" si="6"/>
        <v>3210</v>
      </c>
      <c r="AI44" s="9">
        <f t="shared" si="6"/>
        <v>3400</v>
      </c>
      <c r="AJ44" s="9" t="str">
        <f t="shared" si="6"/>
        <v/>
      </c>
      <c r="AK44" s="9" t="str">
        <f t="shared" si="6"/>
        <v/>
      </c>
      <c r="AL44" s="9" t="str">
        <f t="shared" si="6"/>
        <v/>
      </c>
      <c r="AM44" s="9" t="str">
        <f t="shared" si="6"/>
        <v/>
      </c>
      <c r="AN44" s="9">
        <v>4500</v>
      </c>
      <c r="AO44" s="9">
        <f t="shared" si="7"/>
        <v>4890</v>
      </c>
      <c r="AP44" s="9">
        <f t="shared" si="7"/>
        <v>5280</v>
      </c>
      <c r="AQ44" s="9">
        <f t="shared" si="7"/>
        <v>5660</v>
      </c>
      <c r="AR44" s="9">
        <f t="shared" si="7"/>
        <v>6040</v>
      </c>
      <c r="AS44" s="9">
        <f t="shared" si="7"/>
        <v>6400</v>
      </c>
      <c r="AT44" s="9" t="str">
        <f t="shared" si="7"/>
        <v/>
      </c>
      <c r="AU44" s="9" t="str">
        <f t="shared" si="7"/>
        <v/>
      </c>
      <c r="AV44" s="9" t="str">
        <f t="shared" si="7"/>
        <v/>
      </c>
      <c r="AW44" s="77" t="str">
        <f t="shared" si="7"/>
        <v/>
      </c>
    </row>
    <row r="45" spans="1:49" s="10" customFormat="1" ht="24" hidden="1" customHeight="1">
      <c r="A45" s="76" t="s">
        <v>42</v>
      </c>
      <c r="B45" s="5" t="s">
        <v>76</v>
      </c>
      <c r="C45" s="5" t="s">
        <v>125</v>
      </c>
      <c r="D45" s="6">
        <v>126</v>
      </c>
      <c r="E45" s="6">
        <v>124</v>
      </c>
      <c r="F45" s="6" t="s">
        <v>48</v>
      </c>
      <c r="G45" s="21"/>
      <c r="H45" s="21"/>
      <c r="I45" s="6" t="s">
        <v>38</v>
      </c>
      <c r="J45" s="12" t="s">
        <v>38</v>
      </c>
      <c r="K45" s="94" t="s">
        <v>239</v>
      </c>
      <c r="L45" s="94" t="s">
        <v>240</v>
      </c>
      <c r="M45" s="95" t="s">
        <v>250</v>
      </c>
      <c r="N45" s="15">
        <v>7</v>
      </c>
      <c r="O45" s="6">
        <v>767</v>
      </c>
      <c r="P45" s="6">
        <v>211</v>
      </c>
      <c r="Q45" s="6">
        <v>779</v>
      </c>
      <c r="R45" s="6">
        <v>219</v>
      </c>
      <c r="S45" s="9">
        <v>359.3125</v>
      </c>
      <c r="T45" s="9">
        <v>2339.35</v>
      </c>
      <c r="U45" s="6">
        <v>237</v>
      </c>
      <c r="V45" s="5" t="s">
        <v>40</v>
      </c>
      <c r="W45" s="5" t="s">
        <v>40</v>
      </c>
      <c r="X45" s="99" t="s">
        <v>277</v>
      </c>
      <c r="Y45" s="5" t="s">
        <v>141</v>
      </c>
      <c r="Z45" s="6">
        <f>IF(D45=0,"",VLOOKUP(D45,[2]LEGEND!$D$2:$E$121,2,FALSE)*2)</f>
        <v>3400</v>
      </c>
      <c r="AA45" s="6">
        <f>IF(E45=0,"",VLOOKUP(E45,[2]LEGEND!$D$2:$E$122,2,FALSE)*4)</f>
        <v>6400</v>
      </c>
      <c r="AB45" s="6" t="str">
        <f>IF(G45=0,"",VLOOKUP(G45,[2]LEGEND!$D$2:$E$121,2,FALSE)*2)</f>
        <v/>
      </c>
      <c r="AC45" s="6" t="str">
        <f>IF(H45=0,"",VLOOKUP(H45,[2]LEGEND!$D$2:$E$121,2,FALSE)*4)</f>
        <v/>
      </c>
      <c r="AD45" s="9">
        <v>2390</v>
      </c>
      <c r="AE45" s="9">
        <f t="shared" ref="AE45:AM54" si="8">IF(AE$3&lt;=$N45,ROUNDUP($Z45*(AE$3/$N45)^0.8,-1),"")</f>
        <v>2600</v>
      </c>
      <c r="AF45" s="9">
        <f t="shared" si="8"/>
        <v>2810</v>
      </c>
      <c r="AG45" s="9">
        <f t="shared" si="8"/>
        <v>3010</v>
      </c>
      <c r="AH45" s="9">
        <f t="shared" si="8"/>
        <v>3210</v>
      </c>
      <c r="AI45" s="9">
        <f t="shared" si="8"/>
        <v>3400</v>
      </c>
      <c r="AJ45" s="9" t="str">
        <f t="shared" si="8"/>
        <v/>
      </c>
      <c r="AK45" s="9" t="str">
        <f t="shared" si="8"/>
        <v/>
      </c>
      <c r="AL45" s="9" t="str">
        <f t="shared" si="8"/>
        <v/>
      </c>
      <c r="AM45" s="9" t="str">
        <f t="shared" si="8"/>
        <v/>
      </c>
      <c r="AN45" s="9">
        <v>4500</v>
      </c>
      <c r="AO45" s="9">
        <f t="shared" ref="AO45:AW54" si="9">IF(AO$3&lt;=$N45,ROUNDUP($AA45*(AO$3/$N45)^0.8,-1),"")</f>
        <v>4890</v>
      </c>
      <c r="AP45" s="9">
        <f t="shared" si="9"/>
        <v>5280</v>
      </c>
      <c r="AQ45" s="9">
        <f t="shared" si="9"/>
        <v>5660</v>
      </c>
      <c r="AR45" s="9">
        <f t="shared" si="9"/>
        <v>6040</v>
      </c>
      <c r="AS45" s="9">
        <f t="shared" si="9"/>
        <v>6400</v>
      </c>
      <c r="AT45" s="9" t="str">
        <f t="shared" si="9"/>
        <v/>
      </c>
      <c r="AU45" s="9" t="str">
        <f t="shared" si="9"/>
        <v/>
      </c>
      <c r="AV45" s="9" t="str">
        <f t="shared" si="9"/>
        <v/>
      </c>
      <c r="AW45" s="77" t="str">
        <f t="shared" si="9"/>
        <v/>
      </c>
    </row>
    <row r="46" spans="1:49" s="10" customFormat="1" ht="24" customHeight="1">
      <c r="A46" s="76" t="s">
        <v>36</v>
      </c>
      <c r="B46" s="5" t="s">
        <v>76</v>
      </c>
      <c r="C46" s="5" t="s">
        <v>14</v>
      </c>
      <c r="D46" s="6">
        <v>128</v>
      </c>
      <c r="E46" s="6">
        <v>126</v>
      </c>
      <c r="F46" s="6" t="s">
        <v>48</v>
      </c>
      <c r="G46" s="21"/>
      <c r="H46" s="21"/>
      <c r="I46" s="6" t="s">
        <v>38</v>
      </c>
      <c r="J46" s="12" t="s">
        <v>38</v>
      </c>
      <c r="K46" s="94" t="s">
        <v>239</v>
      </c>
      <c r="L46" s="94" t="s">
        <v>243</v>
      </c>
      <c r="M46" s="95" t="s">
        <v>248</v>
      </c>
      <c r="N46" s="15">
        <v>7</v>
      </c>
      <c r="O46" s="6">
        <v>767</v>
      </c>
      <c r="P46" s="6">
        <v>211</v>
      </c>
      <c r="Q46" s="6">
        <v>779</v>
      </c>
      <c r="R46" s="6">
        <v>219</v>
      </c>
      <c r="S46" s="9">
        <v>359.3125</v>
      </c>
      <c r="T46" s="9">
        <v>2339.35</v>
      </c>
      <c r="U46" s="6">
        <v>237</v>
      </c>
      <c r="V46" s="5" t="s">
        <v>40</v>
      </c>
      <c r="W46" s="5" t="s">
        <v>40</v>
      </c>
      <c r="X46" s="99" t="s">
        <v>277</v>
      </c>
      <c r="Y46" s="5" t="s">
        <v>141</v>
      </c>
      <c r="Z46" s="6">
        <f>IF(D46=0,"",VLOOKUP(D46,[2]LEGEND!$D$2:$E$121,2,FALSE)*2)</f>
        <v>3600</v>
      </c>
      <c r="AA46" s="6">
        <f>IF(E46=0,"",VLOOKUP(E46,[2]LEGEND!$D$2:$E$122,2,FALSE)*4)</f>
        <v>6800</v>
      </c>
      <c r="AB46" s="6" t="str">
        <f>IF(G46=0,"",VLOOKUP(G46,[2]LEGEND!$D$2:$E$121,2,FALSE)*2)</f>
        <v/>
      </c>
      <c r="AC46" s="6" t="str">
        <f>IF(H46=0,"",VLOOKUP(H46,[2]LEGEND!$D$2:$E$121,2,FALSE)*4)</f>
        <v/>
      </c>
      <c r="AD46" s="9">
        <v>2530</v>
      </c>
      <c r="AE46" s="9">
        <f t="shared" si="8"/>
        <v>2760</v>
      </c>
      <c r="AF46" s="9">
        <f t="shared" si="8"/>
        <v>2970</v>
      </c>
      <c r="AG46" s="9">
        <f t="shared" si="8"/>
        <v>3190</v>
      </c>
      <c r="AH46" s="9">
        <f t="shared" si="8"/>
        <v>3400</v>
      </c>
      <c r="AI46" s="9">
        <f t="shared" si="8"/>
        <v>3600</v>
      </c>
      <c r="AJ46" s="9" t="str">
        <f t="shared" si="8"/>
        <v/>
      </c>
      <c r="AK46" s="9" t="str">
        <f t="shared" si="8"/>
        <v/>
      </c>
      <c r="AL46" s="9" t="str">
        <f t="shared" si="8"/>
        <v/>
      </c>
      <c r="AM46" s="9" t="str">
        <f t="shared" si="8"/>
        <v/>
      </c>
      <c r="AN46" s="9">
        <v>4780</v>
      </c>
      <c r="AO46" s="9">
        <f t="shared" si="9"/>
        <v>5200</v>
      </c>
      <c r="AP46" s="9">
        <f t="shared" si="9"/>
        <v>5610</v>
      </c>
      <c r="AQ46" s="9">
        <f t="shared" si="9"/>
        <v>6020</v>
      </c>
      <c r="AR46" s="9">
        <f t="shared" si="9"/>
        <v>6410</v>
      </c>
      <c r="AS46" s="9">
        <f t="shared" si="9"/>
        <v>6800</v>
      </c>
      <c r="AT46" s="9" t="str">
        <f t="shared" si="9"/>
        <v/>
      </c>
      <c r="AU46" s="9" t="str">
        <f t="shared" si="9"/>
        <v/>
      </c>
      <c r="AV46" s="9" t="str">
        <f t="shared" si="9"/>
        <v/>
      </c>
      <c r="AW46" s="77" t="str">
        <f t="shared" si="9"/>
        <v/>
      </c>
    </row>
    <row r="47" spans="1:49" s="10" customFormat="1" ht="24" customHeight="1">
      <c r="A47" s="76" t="s">
        <v>36</v>
      </c>
      <c r="B47" s="5" t="s">
        <v>76</v>
      </c>
      <c r="C47" s="5" t="s">
        <v>120</v>
      </c>
      <c r="D47" s="6">
        <v>126</v>
      </c>
      <c r="E47" s="6">
        <v>124</v>
      </c>
      <c r="F47" s="6" t="s">
        <v>48</v>
      </c>
      <c r="G47" s="21"/>
      <c r="H47" s="21"/>
      <c r="I47" s="6" t="s">
        <v>38</v>
      </c>
      <c r="J47" s="12" t="s">
        <v>189</v>
      </c>
      <c r="K47" s="94" t="s">
        <v>239</v>
      </c>
      <c r="L47" s="94" t="s">
        <v>243</v>
      </c>
      <c r="M47" s="95" t="s">
        <v>253</v>
      </c>
      <c r="N47" s="15">
        <v>7</v>
      </c>
      <c r="O47" s="6">
        <v>767</v>
      </c>
      <c r="P47" s="6">
        <v>211</v>
      </c>
      <c r="Q47" s="6">
        <v>779</v>
      </c>
      <c r="R47" s="6">
        <v>219</v>
      </c>
      <c r="S47" s="9">
        <v>359.3125</v>
      </c>
      <c r="T47" s="9">
        <v>2339.35</v>
      </c>
      <c r="U47" s="6">
        <v>237</v>
      </c>
      <c r="V47" s="5" t="s">
        <v>40</v>
      </c>
      <c r="W47" s="5" t="s">
        <v>40</v>
      </c>
      <c r="X47" s="99" t="s">
        <v>277</v>
      </c>
      <c r="Y47" s="5" t="s">
        <v>141</v>
      </c>
      <c r="Z47" s="6">
        <f>IF(D47=0,"",VLOOKUP(D47,[2]LEGEND!$D$2:$E$121,2,FALSE)*2)</f>
        <v>3400</v>
      </c>
      <c r="AA47" s="6">
        <f>IF(E47=0,"",VLOOKUP(E47,[2]LEGEND!$D$2:$E$122,2,FALSE)*4)</f>
        <v>6400</v>
      </c>
      <c r="AB47" s="6" t="str">
        <f>IF(G47=0,"",VLOOKUP(G47,[2]LEGEND!$D$2:$E$121,2,FALSE)*2)</f>
        <v/>
      </c>
      <c r="AC47" s="6" t="str">
        <f>IF(H47=0,"",VLOOKUP(H47,[2]LEGEND!$D$2:$E$121,2,FALSE)*4)</f>
        <v/>
      </c>
      <c r="AD47" s="9">
        <v>2390</v>
      </c>
      <c r="AE47" s="9">
        <f t="shared" si="8"/>
        <v>2600</v>
      </c>
      <c r="AF47" s="9">
        <f t="shared" si="8"/>
        <v>2810</v>
      </c>
      <c r="AG47" s="9">
        <f t="shared" si="8"/>
        <v>3010</v>
      </c>
      <c r="AH47" s="9">
        <f t="shared" si="8"/>
        <v>3210</v>
      </c>
      <c r="AI47" s="9">
        <f t="shared" si="8"/>
        <v>3400</v>
      </c>
      <c r="AJ47" s="9" t="str">
        <f t="shared" si="8"/>
        <v/>
      </c>
      <c r="AK47" s="9" t="str">
        <f t="shared" si="8"/>
        <v/>
      </c>
      <c r="AL47" s="9" t="str">
        <f t="shared" si="8"/>
        <v/>
      </c>
      <c r="AM47" s="9" t="str">
        <f t="shared" si="8"/>
        <v/>
      </c>
      <c r="AN47" s="9">
        <v>4500</v>
      </c>
      <c r="AO47" s="9">
        <f t="shared" si="9"/>
        <v>4890</v>
      </c>
      <c r="AP47" s="9">
        <f t="shared" si="9"/>
        <v>5280</v>
      </c>
      <c r="AQ47" s="9">
        <f t="shared" si="9"/>
        <v>5660</v>
      </c>
      <c r="AR47" s="9">
        <f t="shared" si="9"/>
        <v>6040</v>
      </c>
      <c r="AS47" s="9">
        <f t="shared" si="9"/>
        <v>6400</v>
      </c>
      <c r="AT47" s="9" t="str">
        <f t="shared" si="9"/>
        <v/>
      </c>
      <c r="AU47" s="9" t="str">
        <f t="shared" si="9"/>
        <v/>
      </c>
      <c r="AV47" s="9" t="str">
        <f t="shared" si="9"/>
        <v/>
      </c>
      <c r="AW47" s="77" t="str">
        <f t="shared" si="9"/>
        <v/>
      </c>
    </row>
    <row r="48" spans="1:49" s="10" customFormat="1" ht="24" customHeight="1">
      <c r="A48" s="76" t="s">
        <v>36</v>
      </c>
      <c r="B48" s="5" t="s">
        <v>76</v>
      </c>
      <c r="C48" s="5" t="s">
        <v>9</v>
      </c>
      <c r="D48" s="6">
        <v>135</v>
      </c>
      <c r="E48" s="6">
        <v>133</v>
      </c>
      <c r="F48" s="6" t="s">
        <v>55</v>
      </c>
      <c r="G48" s="21"/>
      <c r="H48" s="21"/>
      <c r="I48" s="6" t="s">
        <v>38</v>
      </c>
      <c r="J48" s="12" t="s">
        <v>38</v>
      </c>
      <c r="K48" s="94" t="s">
        <v>240</v>
      </c>
      <c r="L48" s="94" t="s">
        <v>240</v>
      </c>
      <c r="M48" s="95" t="s">
        <v>244</v>
      </c>
      <c r="N48" s="15">
        <v>8.5</v>
      </c>
      <c r="O48" s="6">
        <v>767</v>
      </c>
      <c r="P48" s="6">
        <v>211</v>
      </c>
      <c r="Q48" s="6">
        <v>779</v>
      </c>
      <c r="R48" s="6">
        <v>219</v>
      </c>
      <c r="S48" s="9">
        <v>351.25</v>
      </c>
      <c r="T48" s="9">
        <v>2324.0100000000002</v>
      </c>
      <c r="U48" s="6">
        <v>237</v>
      </c>
      <c r="V48" s="5" t="s">
        <v>40</v>
      </c>
      <c r="W48" s="5" t="s">
        <v>40</v>
      </c>
      <c r="X48" s="99" t="s">
        <v>277</v>
      </c>
      <c r="Y48" s="5" t="s">
        <v>141</v>
      </c>
      <c r="Z48" s="6">
        <f>IF(D48=0,"",VLOOKUP(D48,[2]LEGEND!$D$2:$E$121,2,FALSE)*2)</f>
        <v>4360</v>
      </c>
      <c r="AA48" s="6">
        <f>IF(E48=0,"",VLOOKUP(E48,[2]LEGEND!$D$2:$E$122,2,FALSE)*4)</f>
        <v>8240</v>
      </c>
      <c r="AB48" s="6" t="str">
        <f>IF(G48=0,"",VLOOKUP(G48,[2]LEGEND!$D$2:$E$121,2,FALSE)*2)</f>
        <v/>
      </c>
      <c r="AC48" s="6" t="str">
        <f>IF(H48=0,"",VLOOKUP(H48,[2]LEGEND!$D$2:$E$121,2,FALSE)*4)</f>
        <v/>
      </c>
      <c r="AD48" s="9">
        <v>2630</v>
      </c>
      <c r="AE48" s="9">
        <f t="shared" si="8"/>
        <v>2860</v>
      </c>
      <c r="AF48" s="9">
        <f t="shared" si="8"/>
        <v>3080</v>
      </c>
      <c r="AG48" s="9">
        <f t="shared" si="8"/>
        <v>3300</v>
      </c>
      <c r="AH48" s="9">
        <f t="shared" si="8"/>
        <v>3520</v>
      </c>
      <c r="AI48" s="9">
        <f t="shared" si="8"/>
        <v>3740</v>
      </c>
      <c r="AJ48" s="9">
        <f t="shared" si="8"/>
        <v>3950</v>
      </c>
      <c r="AK48" s="9">
        <f t="shared" si="8"/>
        <v>4160</v>
      </c>
      <c r="AL48" s="9">
        <f t="shared" si="8"/>
        <v>4360</v>
      </c>
      <c r="AM48" s="9" t="str">
        <f t="shared" si="8"/>
        <v/>
      </c>
      <c r="AN48" s="9">
        <v>4960</v>
      </c>
      <c r="AO48" s="9">
        <f t="shared" si="9"/>
        <v>5390</v>
      </c>
      <c r="AP48" s="9">
        <f t="shared" si="9"/>
        <v>5820</v>
      </c>
      <c r="AQ48" s="9">
        <f t="shared" si="9"/>
        <v>6240</v>
      </c>
      <c r="AR48" s="9">
        <f t="shared" si="9"/>
        <v>6650</v>
      </c>
      <c r="AS48" s="9">
        <f t="shared" si="9"/>
        <v>7060</v>
      </c>
      <c r="AT48" s="9">
        <f t="shared" si="9"/>
        <v>7460</v>
      </c>
      <c r="AU48" s="9">
        <f t="shared" si="9"/>
        <v>7850</v>
      </c>
      <c r="AV48" s="9">
        <f t="shared" si="9"/>
        <v>8240</v>
      </c>
      <c r="AW48" s="77" t="str">
        <f t="shared" si="9"/>
        <v/>
      </c>
    </row>
    <row r="49" spans="1:49" s="10" customFormat="1" ht="24" hidden="1" customHeight="1">
      <c r="A49" s="76" t="s">
        <v>42</v>
      </c>
      <c r="B49" s="5" t="s">
        <v>77</v>
      </c>
      <c r="C49" s="5" t="s">
        <v>125</v>
      </c>
      <c r="D49" s="6">
        <v>129</v>
      </c>
      <c r="E49" s="6">
        <v>127</v>
      </c>
      <c r="F49" s="6" t="s">
        <v>48</v>
      </c>
      <c r="G49" s="21"/>
      <c r="H49" s="21"/>
      <c r="I49" s="6" t="s">
        <v>38</v>
      </c>
      <c r="J49" s="12" t="s">
        <v>38</v>
      </c>
      <c r="K49" s="94" t="s">
        <v>239</v>
      </c>
      <c r="L49" s="94" t="s">
        <v>240</v>
      </c>
      <c r="M49" s="95" t="s">
        <v>248</v>
      </c>
      <c r="N49" s="15">
        <v>7.25</v>
      </c>
      <c r="O49" s="6">
        <v>783</v>
      </c>
      <c r="P49" s="6">
        <v>226</v>
      </c>
      <c r="Q49" s="6">
        <v>797</v>
      </c>
      <c r="R49" s="6">
        <v>235</v>
      </c>
      <c r="S49" s="9">
        <v>366.11250000000001</v>
      </c>
      <c r="T49" s="9">
        <v>2388.15</v>
      </c>
      <c r="U49" s="6">
        <v>254</v>
      </c>
      <c r="V49" s="5" t="s">
        <v>40</v>
      </c>
      <c r="W49" s="5" t="s">
        <v>40</v>
      </c>
      <c r="X49" s="99">
        <v>6.75</v>
      </c>
      <c r="Y49" s="5" t="s">
        <v>277</v>
      </c>
      <c r="Z49" s="6">
        <f>IF(D49=0,"",VLOOKUP(D49,[2]LEGEND!$D$2:$E$121,2,FALSE)*2)</f>
        <v>3700</v>
      </c>
      <c r="AA49" s="6">
        <f>IF(E49=0,"",VLOOKUP(E49,[2]LEGEND!$D$2:$E$122,2,FALSE)*4)</f>
        <v>7000</v>
      </c>
      <c r="AB49" s="6" t="str">
        <f>IF(G49=0,"",VLOOKUP(G49,[2]LEGEND!$D$2:$E$121,2,FALSE)*2)</f>
        <v/>
      </c>
      <c r="AC49" s="6" t="str">
        <f>IF(H49=0,"",VLOOKUP(H49,[2]LEGEND!$D$2:$E$121,2,FALSE)*4)</f>
        <v/>
      </c>
      <c r="AD49" s="9">
        <v>2530</v>
      </c>
      <c r="AE49" s="9">
        <f t="shared" si="8"/>
        <v>2750</v>
      </c>
      <c r="AF49" s="9">
        <f t="shared" si="8"/>
        <v>2970</v>
      </c>
      <c r="AG49" s="9">
        <f t="shared" si="8"/>
        <v>3190</v>
      </c>
      <c r="AH49" s="9">
        <f t="shared" si="8"/>
        <v>3400</v>
      </c>
      <c r="AI49" s="9">
        <f t="shared" si="8"/>
        <v>3600</v>
      </c>
      <c r="AJ49" s="9" t="str">
        <f t="shared" si="8"/>
        <v/>
      </c>
      <c r="AK49" s="9" t="str">
        <f t="shared" si="8"/>
        <v/>
      </c>
      <c r="AL49" s="9" t="str">
        <f t="shared" si="8"/>
        <v/>
      </c>
      <c r="AM49" s="9" t="str">
        <f t="shared" si="8"/>
        <v/>
      </c>
      <c r="AN49" s="9">
        <v>4780</v>
      </c>
      <c r="AO49" s="9">
        <f t="shared" si="9"/>
        <v>5210</v>
      </c>
      <c r="AP49" s="9">
        <f t="shared" si="9"/>
        <v>5620</v>
      </c>
      <c r="AQ49" s="9">
        <f t="shared" si="9"/>
        <v>6020</v>
      </c>
      <c r="AR49" s="9">
        <f t="shared" si="9"/>
        <v>6420</v>
      </c>
      <c r="AS49" s="9">
        <f t="shared" si="9"/>
        <v>6810</v>
      </c>
      <c r="AT49" s="9" t="str">
        <f t="shared" si="9"/>
        <v/>
      </c>
      <c r="AU49" s="9" t="str">
        <f t="shared" si="9"/>
        <v/>
      </c>
      <c r="AV49" s="9" t="str">
        <f t="shared" si="9"/>
        <v/>
      </c>
      <c r="AW49" s="77" t="str">
        <f t="shared" si="9"/>
        <v/>
      </c>
    </row>
    <row r="50" spans="1:49" s="10" customFormat="1" ht="24" hidden="1" customHeight="1">
      <c r="A50" s="76" t="s">
        <v>42</v>
      </c>
      <c r="B50" s="5" t="s">
        <v>77</v>
      </c>
      <c r="C50" s="5" t="s">
        <v>126</v>
      </c>
      <c r="D50" s="6">
        <v>129</v>
      </c>
      <c r="E50" s="6">
        <v>127</v>
      </c>
      <c r="F50" s="6" t="s">
        <v>48</v>
      </c>
      <c r="G50" s="21"/>
      <c r="H50" s="21"/>
      <c r="I50" s="6" t="s">
        <v>38</v>
      </c>
      <c r="J50" s="12" t="s">
        <v>189</v>
      </c>
      <c r="K50" s="94" t="s">
        <v>170</v>
      </c>
      <c r="L50" s="94" t="s">
        <v>243</v>
      </c>
      <c r="M50" s="95" t="s">
        <v>242</v>
      </c>
      <c r="N50" s="15">
        <v>7.25</v>
      </c>
      <c r="O50" s="6">
        <v>783</v>
      </c>
      <c r="P50" s="6">
        <v>226</v>
      </c>
      <c r="Q50" s="6">
        <v>797</v>
      </c>
      <c r="R50" s="6">
        <v>235</v>
      </c>
      <c r="S50" s="9">
        <v>366.11250000000001</v>
      </c>
      <c r="T50" s="9">
        <v>2388.15</v>
      </c>
      <c r="U50" s="6">
        <v>254</v>
      </c>
      <c r="V50" s="5" t="s">
        <v>40</v>
      </c>
      <c r="W50" s="5" t="s">
        <v>40</v>
      </c>
      <c r="X50" s="99">
        <v>6.75</v>
      </c>
      <c r="Y50" s="5" t="s">
        <v>277</v>
      </c>
      <c r="Z50" s="6">
        <f>IF(D50=0,"",VLOOKUP(D50,[2]LEGEND!$D$2:$E$121,2,FALSE)*2)</f>
        <v>3700</v>
      </c>
      <c r="AA50" s="6">
        <f>IF(E50=0,"",VLOOKUP(E50,[2]LEGEND!$D$2:$E$122,2,FALSE)*4)</f>
        <v>7000</v>
      </c>
      <c r="AB50" s="6" t="str">
        <f>IF(G50=0,"",VLOOKUP(G50,[2]LEGEND!$D$2:$E$121,2,FALSE)*2)</f>
        <v/>
      </c>
      <c r="AC50" s="6" t="str">
        <f>IF(H50=0,"",VLOOKUP(H50,[2]LEGEND!$D$2:$E$121,2,FALSE)*4)</f>
        <v/>
      </c>
      <c r="AD50" s="9">
        <v>2530</v>
      </c>
      <c r="AE50" s="9">
        <f t="shared" si="8"/>
        <v>2750</v>
      </c>
      <c r="AF50" s="9">
        <f t="shared" si="8"/>
        <v>2970</v>
      </c>
      <c r="AG50" s="9">
        <f t="shared" si="8"/>
        <v>3190</v>
      </c>
      <c r="AH50" s="9">
        <f t="shared" si="8"/>
        <v>3400</v>
      </c>
      <c r="AI50" s="9">
        <f t="shared" si="8"/>
        <v>3600</v>
      </c>
      <c r="AJ50" s="9" t="str">
        <f t="shared" si="8"/>
        <v/>
      </c>
      <c r="AK50" s="9" t="str">
        <f t="shared" si="8"/>
        <v/>
      </c>
      <c r="AL50" s="9" t="str">
        <f t="shared" si="8"/>
        <v/>
      </c>
      <c r="AM50" s="9" t="str">
        <f t="shared" si="8"/>
        <v/>
      </c>
      <c r="AN50" s="9">
        <v>4780</v>
      </c>
      <c r="AO50" s="9">
        <f t="shared" si="9"/>
        <v>5210</v>
      </c>
      <c r="AP50" s="9">
        <f t="shared" si="9"/>
        <v>5620</v>
      </c>
      <c r="AQ50" s="9">
        <f t="shared" si="9"/>
        <v>6020</v>
      </c>
      <c r="AR50" s="9">
        <f t="shared" si="9"/>
        <v>6420</v>
      </c>
      <c r="AS50" s="9">
        <f t="shared" si="9"/>
        <v>6810</v>
      </c>
      <c r="AT50" s="9" t="str">
        <f t="shared" si="9"/>
        <v/>
      </c>
      <c r="AU50" s="9" t="str">
        <f t="shared" si="9"/>
        <v/>
      </c>
      <c r="AV50" s="9" t="str">
        <f t="shared" si="9"/>
        <v/>
      </c>
      <c r="AW50" s="77" t="str">
        <f t="shared" si="9"/>
        <v/>
      </c>
    </row>
    <row r="51" spans="1:49" s="10" customFormat="1" ht="24" customHeight="1">
      <c r="A51" s="76" t="s">
        <v>36</v>
      </c>
      <c r="B51" s="5" t="s">
        <v>77</v>
      </c>
      <c r="C51" s="5" t="s">
        <v>129</v>
      </c>
      <c r="D51" s="6">
        <v>129</v>
      </c>
      <c r="E51" s="6">
        <v>127</v>
      </c>
      <c r="F51" s="6" t="s">
        <v>48</v>
      </c>
      <c r="G51" s="21"/>
      <c r="H51" s="21"/>
      <c r="I51" s="6" t="s">
        <v>38</v>
      </c>
      <c r="J51" s="12" t="s">
        <v>38</v>
      </c>
      <c r="K51" s="94" t="s">
        <v>170</v>
      </c>
      <c r="L51" s="94" t="s">
        <v>243</v>
      </c>
      <c r="M51" s="95" t="s">
        <v>248</v>
      </c>
      <c r="N51" s="15">
        <v>7.25</v>
      </c>
      <c r="O51" s="6">
        <v>783</v>
      </c>
      <c r="P51" s="6">
        <v>226</v>
      </c>
      <c r="Q51" s="6">
        <v>797</v>
      </c>
      <c r="R51" s="6">
        <v>235</v>
      </c>
      <c r="S51" s="9">
        <v>366.11250000000001</v>
      </c>
      <c r="T51" s="9">
        <v>2388.15</v>
      </c>
      <c r="U51" s="6">
        <v>254</v>
      </c>
      <c r="V51" s="5" t="s">
        <v>40</v>
      </c>
      <c r="W51" s="5" t="s">
        <v>40</v>
      </c>
      <c r="X51" s="99">
        <v>6.75</v>
      </c>
      <c r="Y51" s="5" t="s">
        <v>141</v>
      </c>
      <c r="Z51" s="6">
        <f>IF(D51=0,"",VLOOKUP(D51,[2]LEGEND!$D$2:$E$121,2,FALSE)*2)</f>
        <v>3700</v>
      </c>
      <c r="AA51" s="6">
        <f>IF(E51=0,"",VLOOKUP(E51,[2]LEGEND!$D$2:$E$122,2,FALSE)*4)</f>
        <v>7000</v>
      </c>
      <c r="AB51" s="6" t="str">
        <f>IF(G51=0,"",VLOOKUP(G51,[2]LEGEND!$D$2:$E$121,2,FALSE)*2)</f>
        <v/>
      </c>
      <c r="AC51" s="6" t="str">
        <f>IF(H51=0,"",VLOOKUP(H51,[2]LEGEND!$D$2:$E$121,2,FALSE)*4)</f>
        <v/>
      </c>
      <c r="AD51" s="9">
        <v>2530</v>
      </c>
      <c r="AE51" s="9">
        <f t="shared" si="8"/>
        <v>2750</v>
      </c>
      <c r="AF51" s="9">
        <f t="shared" si="8"/>
        <v>2970</v>
      </c>
      <c r="AG51" s="9">
        <f t="shared" si="8"/>
        <v>3190</v>
      </c>
      <c r="AH51" s="9">
        <f t="shared" si="8"/>
        <v>3400</v>
      </c>
      <c r="AI51" s="9">
        <f t="shared" si="8"/>
        <v>3600</v>
      </c>
      <c r="AJ51" s="9" t="str">
        <f t="shared" si="8"/>
        <v/>
      </c>
      <c r="AK51" s="9" t="str">
        <f t="shared" si="8"/>
        <v/>
      </c>
      <c r="AL51" s="9" t="str">
        <f t="shared" si="8"/>
        <v/>
      </c>
      <c r="AM51" s="9" t="str">
        <f t="shared" si="8"/>
        <v/>
      </c>
      <c r="AN51" s="9">
        <v>4780</v>
      </c>
      <c r="AO51" s="9">
        <f t="shared" si="9"/>
        <v>5210</v>
      </c>
      <c r="AP51" s="9">
        <f t="shared" si="9"/>
        <v>5620</v>
      </c>
      <c r="AQ51" s="9">
        <f t="shared" si="9"/>
        <v>6020</v>
      </c>
      <c r="AR51" s="9">
        <f t="shared" si="9"/>
        <v>6420</v>
      </c>
      <c r="AS51" s="9">
        <f t="shared" si="9"/>
        <v>6810</v>
      </c>
      <c r="AT51" s="9" t="str">
        <f t="shared" si="9"/>
        <v/>
      </c>
      <c r="AU51" s="9" t="str">
        <f t="shared" si="9"/>
        <v/>
      </c>
      <c r="AV51" s="9" t="str">
        <f t="shared" si="9"/>
        <v/>
      </c>
      <c r="AW51" s="77" t="str">
        <f t="shared" si="9"/>
        <v/>
      </c>
    </row>
    <row r="52" spans="1:49" s="10" customFormat="1" ht="24" customHeight="1">
      <c r="A52" s="76" t="s">
        <v>36</v>
      </c>
      <c r="B52" s="5" t="s">
        <v>77</v>
      </c>
      <c r="C52" s="5" t="s">
        <v>142</v>
      </c>
      <c r="D52" s="6">
        <v>129</v>
      </c>
      <c r="E52" s="6">
        <v>127</v>
      </c>
      <c r="F52" s="6" t="s">
        <v>48</v>
      </c>
      <c r="G52" s="21"/>
      <c r="H52" s="21"/>
      <c r="I52" s="6" t="s">
        <v>38</v>
      </c>
      <c r="J52" s="12" t="s">
        <v>189</v>
      </c>
      <c r="K52" s="94" t="s">
        <v>170</v>
      </c>
      <c r="L52" s="94" t="s">
        <v>243</v>
      </c>
      <c r="M52" s="95" t="s">
        <v>242</v>
      </c>
      <c r="N52" s="15">
        <v>7.25</v>
      </c>
      <c r="O52" s="6">
        <v>783</v>
      </c>
      <c r="P52" s="6">
        <v>226</v>
      </c>
      <c r="Q52" s="6">
        <v>797</v>
      </c>
      <c r="R52" s="6">
        <v>235</v>
      </c>
      <c r="S52" s="9">
        <v>366.11250000000001</v>
      </c>
      <c r="T52" s="9">
        <v>2388.15</v>
      </c>
      <c r="U52" s="6">
        <v>254</v>
      </c>
      <c r="V52" s="5" t="s">
        <v>40</v>
      </c>
      <c r="W52" s="5" t="s">
        <v>40</v>
      </c>
      <c r="X52" s="99">
        <v>6.75</v>
      </c>
      <c r="Y52" s="5" t="s">
        <v>141</v>
      </c>
      <c r="Z52" s="6">
        <f>IF(D52=0,"",VLOOKUP(D52,[2]LEGEND!$D$2:$E$121,2,FALSE)*2)</f>
        <v>3700</v>
      </c>
      <c r="AA52" s="6">
        <f>IF(E52=0,"",VLOOKUP(E52,[2]LEGEND!$D$2:$E$122,2,FALSE)*4)</f>
        <v>7000</v>
      </c>
      <c r="AB52" s="6" t="str">
        <f>IF(G52=0,"",VLOOKUP(G52,[2]LEGEND!$D$2:$E$121,2,FALSE)*2)</f>
        <v/>
      </c>
      <c r="AC52" s="6" t="str">
        <f>IF(H52=0,"",VLOOKUP(H52,[2]LEGEND!$D$2:$E$121,2,FALSE)*4)</f>
        <v/>
      </c>
      <c r="AD52" s="9">
        <v>2530</v>
      </c>
      <c r="AE52" s="9">
        <f t="shared" si="8"/>
        <v>2750</v>
      </c>
      <c r="AF52" s="9">
        <f t="shared" si="8"/>
        <v>2970</v>
      </c>
      <c r="AG52" s="9">
        <f t="shared" si="8"/>
        <v>3190</v>
      </c>
      <c r="AH52" s="9">
        <f t="shared" si="8"/>
        <v>3400</v>
      </c>
      <c r="AI52" s="9">
        <f t="shared" si="8"/>
        <v>3600</v>
      </c>
      <c r="AJ52" s="9" t="str">
        <f t="shared" si="8"/>
        <v/>
      </c>
      <c r="AK52" s="9" t="str">
        <f t="shared" si="8"/>
        <v/>
      </c>
      <c r="AL52" s="9" t="str">
        <f t="shared" si="8"/>
        <v/>
      </c>
      <c r="AM52" s="9" t="str">
        <f t="shared" si="8"/>
        <v/>
      </c>
      <c r="AN52" s="9">
        <v>4780</v>
      </c>
      <c r="AO52" s="9">
        <f t="shared" si="9"/>
        <v>5210</v>
      </c>
      <c r="AP52" s="9">
        <f t="shared" si="9"/>
        <v>5620</v>
      </c>
      <c r="AQ52" s="9">
        <f t="shared" si="9"/>
        <v>6020</v>
      </c>
      <c r="AR52" s="9">
        <f t="shared" si="9"/>
        <v>6420</v>
      </c>
      <c r="AS52" s="9">
        <f t="shared" si="9"/>
        <v>6810</v>
      </c>
      <c r="AT52" s="9" t="str">
        <f t="shared" si="9"/>
        <v/>
      </c>
      <c r="AU52" s="9" t="str">
        <f t="shared" si="9"/>
        <v/>
      </c>
      <c r="AV52" s="9" t="str">
        <f t="shared" si="9"/>
        <v/>
      </c>
      <c r="AW52" s="77" t="str">
        <f t="shared" si="9"/>
        <v/>
      </c>
    </row>
    <row r="53" spans="1:49" s="10" customFormat="1" ht="24" hidden="1" customHeight="1">
      <c r="A53" s="76" t="s">
        <v>42</v>
      </c>
      <c r="B53" s="5" t="s">
        <v>78</v>
      </c>
      <c r="C53" s="5" t="s">
        <v>125</v>
      </c>
      <c r="D53" s="6">
        <v>132</v>
      </c>
      <c r="E53" s="6">
        <v>130</v>
      </c>
      <c r="F53" s="6" t="s">
        <v>48</v>
      </c>
      <c r="G53" s="21"/>
      <c r="H53" s="21"/>
      <c r="I53" s="6" t="s">
        <v>38</v>
      </c>
      <c r="J53" s="12" t="s">
        <v>38</v>
      </c>
      <c r="K53" s="94" t="s">
        <v>240</v>
      </c>
      <c r="L53" s="94" t="s">
        <v>240</v>
      </c>
      <c r="M53" s="95" t="s">
        <v>248</v>
      </c>
      <c r="N53" s="15">
        <v>7.75</v>
      </c>
      <c r="O53" s="6">
        <v>797</v>
      </c>
      <c r="P53" s="6">
        <v>233</v>
      </c>
      <c r="Q53" s="6">
        <v>811</v>
      </c>
      <c r="R53" s="6">
        <v>242</v>
      </c>
      <c r="S53" s="9">
        <v>372.0625</v>
      </c>
      <c r="T53" s="9">
        <v>2430.85</v>
      </c>
      <c r="U53" s="6">
        <v>262</v>
      </c>
      <c r="V53" s="5" t="s">
        <v>40</v>
      </c>
      <c r="W53" s="5" t="s">
        <v>40</v>
      </c>
      <c r="X53" s="99">
        <v>6.75</v>
      </c>
      <c r="Y53" s="5" t="s">
        <v>132</v>
      </c>
      <c r="Z53" s="6">
        <f>IF(D53=0,"",VLOOKUP(D53,[2]LEGEND!$D$2:$E$121,2,FALSE)*2)</f>
        <v>4000</v>
      </c>
      <c r="AA53" s="6">
        <f>IF(E53=0,"",VLOOKUP(E53,[2]LEGEND!$D$2:$E$122,2,FALSE)*4)</f>
        <v>7600</v>
      </c>
      <c r="AB53" s="6" t="str">
        <f>IF(G53=0,"",VLOOKUP(G53,[2]LEGEND!$D$2:$E$121,2,FALSE)*2)</f>
        <v/>
      </c>
      <c r="AC53" s="6" t="str">
        <f>IF(H53=0,"",VLOOKUP(H53,[2]LEGEND!$D$2:$E$121,2,FALSE)*4)</f>
        <v/>
      </c>
      <c r="AD53" s="9">
        <v>2590</v>
      </c>
      <c r="AE53" s="9">
        <f t="shared" si="8"/>
        <v>2820</v>
      </c>
      <c r="AF53" s="9">
        <f t="shared" si="8"/>
        <v>3050</v>
      </c>
      <c r="AG53" s="9">
        <f t="shared" si="8"/>
        <v>3260</v>
      </c>
      <c r="AH53" s="9">
        <f t="shared" si="8"/>
        <v>3480</v>
      </c>
      <c r="AI53" s="9">
        <f t="shared" si="8"/>
        <v>3690</v>
      </c>
      <c r="AJ53" s="9">
        <f t="shared" si="8"/>
        <v>3900</v>
      </c>
      <c r="AK53" s="9" t="str">
        <f t="shared" si="8"/>
        <v/>
      </c>
      <c r="AL53" s="9" t="str">
        <f t="shared" si="8"/>
        <v/>
      </c>
      <c r="AM53" s="9" t="str">
        <f t="shared" si="8"/>
        <v/>
      </c>
      <c r="AN53" s="9">
        <v>4920</v>
      </c>
      <c r="AO53" s="9">
        <f t="shared" si="9"/>
        <v>5360</v>
      </c>
      <c r="AP53" s="9">
        <f t="shared" si="9"/>
        <v>5780</v>
      </c>
      <c r="AQ53" s="9">
        <f t="shared" si="9"/>
        <v>6200</v>
      </c>
      <c r="AR53" s="9">
        <f t="shared" si="9"/>
        <v>6610</v>
      </c>
      <c r="AS53" s="9">
        <f t="shared" si="9"/>
        <v>7010</v>
      </c>
      <c r="AT53" s="9">
        <f t="shared" si="9"/>
        <v>7410</v>
      </c>
      <c r="AU53" s="9" t="str">
        <f t="shared" si="9"/>
        <v/>
      </c>
      <c r="AV53" s="9" t="str">
        <f t="shared" si="9"/>
        <v/>
      </c>
      <c r="AW53" s="77" t="str">
        <f t="shared" si="9"/>
        <v/>
      </c>
    </row>
    <row r="54" spans="1:49" s="10" customFormat="1" ht="24" hidden="1" customHeight="1">
      <c r="A54" s="76" t="s">
        <v>42</v>
      </c>
      <c r="B54" s="5" t="s">
        <v>78</v>
      </c>
      <c r="C54" s="5" t="s">
        <v>126</v>
      </c>
      <c r="D54" s="6">
        <v>132</v>
      </c>
      <c r="E54" s="6">
        <v>130</v>
      </c>
      <c r="F54" s="6" t="s">
        <v>48</v>
      </c>
      <c r="G54" s="11"/>
      <c r="H54" s="11"/>
      <c r="I54" s="6" t="s">
        <v>38</v>
      </c>
      <c r="J54" s="12" t="s">
        <v>189</v>
      </c>
      <c r="K54" s="94" t="s">
        <v>170</v>
      </c>
      <c r="L54" s="94" t="s">
        <v>239</v>
      </c>
      <c r="M54" s="95" t="s">
        <v>242</v>
      </c>
      <c r="N54" s="15">
        <v>7.75</v>
      </c>
      <c r="O54" s="6">
        <v>797</v>
      </c>
      <c r="P54" s="6">
        <v>233</v>
      </c>
      <c r="Q54" s="6">
        <v>811</v>
      </c>
      <c r="R54" s="6">
        <v>242</v>
      </c>
      <c r="S54" s="9">
        <v>372.0625</v>
      </c>
      <c r="T54" s="9">
        <v>2430.85</v>
      </c>
      <c r="U54" s="6">
        <v>262</v>
      </c>
      <c r="V54" s="5" t="s">
        <v>40</v>
      </c>
      <c r="W54" s="5" t="s">
        <v>40</v>
      </c>
      <c r="X54" s="99">
        <v>6.75</v>
      </c>
      <c r="Y54" s="5" t="s">
        <v>132</v>
      </c>
      <c r="Z54" s="6">
        <f>IF(D54=0,"",VLOOKUP(D54,[2]LEGEND!$D$2:$E$121,2,FALSE)*2)</f>
        <v>4000</v>
      </c>
      <c r="AA54" s="6">
        <f>IF(E54=0,"",VLOOKUP(E54,[2]LEGEND!$D$2:$E$122,2,FALSE)*4)</f>
        <v>7600</v>
      </c>
      <c r="AB54" s="6" t="str">
        <f>IF(G54=0,"",VLOOKUP(G54,[2]LEGEND!$D$2:$E$121,2,FALSE)*2)</f>
        <v/>
      </c>
      <c r="AC54" s="6" t="str">
        <f>IF(H54=0,"",VLOOKUP(H54,[2]LEGEND!$D$2:$E$121,2,FALSE)*4)</f>
        <v/>
      </c>
      <c r="AD54" s="9">
        <v>2590</v>
      </c>
      <c r="AE54" s="9">
        <f t="shared" si="8"/>
        <v>2820</v>
      </c>
      <c r="AF54" s="9">
        <f t="shared" si="8"/>
        <v>3050</v>
      </c>
      <c r="AG54" s="9">
        <f t="shared" si="8"/>
        <v>3260</v>
      </c>
      <c r="AH54" s="9">
        <f t="shared" si="8"/>
        <v>3480</v>
      </c>
      <c r="AI54" s="9">
        <f t="shared" si="8"/>
        <v>3690</v>
      </c>
      <c r="AJ54" s="9">
        <f t="shared" si="8"/>
        <v>3900</v>
      </c>
      <c r="AK54" s="9" t="str">
        <f t="shared" si="8"/>
        <v/>
      </c>
      <c r="AL54" s="9" t="str">
        <f t="shared" si="8"/>
        <v/>
      </c>
      <c r="AM54" s="9" t="str">
        <f t="shared" si="8"/>
        <v/>
      </c>
      <c r="AN54" s="9">
        <v>4920</v>
      </c>
      <c r="AO54" s="9">
        <f t="shared" si="9"/>
        <v>5360</v>
      </c>
      <c r="AP54" s="9">
        <f t="shared" si="9"/>
        <v>5780</v>
      </c>
      <c r="AQ54" s="9">
        <f t="shared" si="9"/>
        <v>6200</v>
      </c>
      <c r="AR54" s="9">
        <f t="shared" si="9"/>
        <v>6610</v>
      </c>
      <c r="AS54" s="9">
        <f t="shared" si="9"/>
        <v>7010</v>
      </c>
      <c r="AT54" s="9">
        <f t="shared" si="9"/>
        <v>7410</v>
      </c>
      <c r="AU54" s="9" t="str">
        <f t="shared" si="9"/>
        <v/>
      </c>
      <c r="AV54" s="9" t="str">
        <f t="shared" si="9"/>
        <v/>
      </c>
      <c r="AW54" s="77" t="str">
        <f t="shared" si="9"/>
        <v/>
      </c>
    </row>
    <row r="55" spans="1:49" s="10" customFormat="1" ht="24" customHeight="1">
      <c r="A55" s="76" t="s">
        <v>36</v>
      </c>
      <c r="B55" s="5" t="s">
        <v>78</v>
      </c>
      <c r="C55" s="5" t="s">
        <v>129</v>
      </c>
      <c r="D55" s="6">
        <v>132</v>
      </c>
      <c r="E55" s="6">
        <v>130</v>
      </c>
      <c r="F55" s="6" t="s">
        <v>48</v>
      </c>
      <c r="G55" s="11"/>
      <c r="H55" s="11"/>
      <c r="I55" s="6" t="s">
        <v>38</v>
      </c>
      <c r="J55" s="12" t="s">
        <v>38</v>
      </c>
      <c r="K55" s="94" t="s">
        <v>170</v>
      </c>
      <c r="L55" s="94" t="s">
        <v>240</v>
      </c>
      <c r="M55" s="95" t="s">
        <v>248</v>
      </c>
      <c r="N55" s="15">
        <v>7.75</v>
      </c>
      <c r="O55" s="6">
        <v>797</v>
      </c>
      <c r="P55" s="6">
        <v>233</v>
      </c>
      <c r="Q55" s="6">
        <v>811</v>
      </c>
      <c r="R55" s="6">
        <v>242</v>
      </c>
      <c r="S55" s="9">
        <v>372.0625</v>
      </c>
      <c r="T55" s="9">
        <v>2430.85</v>
      </c>
      <c r="U55" s="6">
        <v>262</v>
      </c>
      <c r="V55" s="5" t="s">
        <v>40</v>
      </c>
      <c r="W55" s="5" t="s">
        <v>40</v>
      </c>
      <c r="X55" s="99">
        <v>6.75</v>
      </c>
      <c r="Y55" s="5" t="s">
        <v>132</v>
      </c>
      <c r="Z55" s="6">
        <f>IF(D55=0,"",VLOOKUP(D55,[2]LEGEND!$D$2:$E$121,2,FALSE)*2)</f>
        <v>4000</v>
      </c>
      <c r="AA55" s="6">
        <f>IF(E55=0,"",VLOOKUP(E55,[2]LEGEND!$D$2:$E$122,2,FALSE)*4)</f>
        <v>7600</v>
      </c>
      <c r="AB55" s="6" t="str">
        <f>IF(G55=0,"",VLOOKUP(G55,[2]LEGEND!$D$2:$E$121,2,FALSE)*2)</f>
        <v/>
      </c>
      <c r="AC55" s="6" t="str">
        <f>IF(H55=0,"",VLOOKUP(H55,[2]LEGEND!$D$2:$E$121,2,FALSE)*4)</f>
        <v/>
      </c>
      <c r="AD55" s="9">
        <v>2590</v>
      </c>
      <c r="AE55" s="9">
        <f t="shared" ref="AE55:AM64" si="10">IF(AE$3&lt;=$N55,ROUNDUP($Z55*(AE$3/$N55)^0.8,-1),"")</f>
        <v>2820</v>
      </c>
      <c r="AF55" s="9">
        <f t="shared" si="10"/>
        <v>3050</v>
      </c>
      <c r="AG55" s="9">
        <f t="shared" si="10"/>
        <v>3260</v>
      </c>
      <c r="AH55" s="9">
        <f t="shared" si="10"/>
        <v>3480</v>
      </c>
      <c r="AI55" s="9">
        <f t="shared" si="10"/>
        <v>3690</v>
      </c>
      <c r="AJ55" s="9">
        <f t="shared" si="10"/>
        <v>3900</v>
      </c>
      <c r="AK55" s="9" t="str">
        <f t="shared" si="10"/>
        <v/>
      </c>
      <c r="AL55" s="9" t="str">
        <f t="shared" si="10"/>
        <v/>
      </c>
      <c r="AM55" s="9" t="str">
        <f t="shared" si="10"/>
        <v/>
      </c>
      <c r="AN55" s="9">
        <v>4920</v>
      </c>
      <c r="AO55" s="9">
        <f t="shared" ref="AO55:AW64" si="11">IF(AO$3&lt;=$N55,ROUNDUP($AA55*(AO$3/$N55)^0.8,-1),"")</f>
        <v>5360</v>
      </c>
      <c r="AP55" s="9">
        <f t="shared" si="11"/>
        <v>5780</v>
      </c>
      <c r="AQ55" s="9">
        <f t="shared" si="11"/>
        <v>6200</v>
      </c>
      <c r="AR55" s="9">
        <f t="shared" si="11"/>
        <v>6610</v>
      </c>
      <c r="AS55" s="9">
        <f t="shared" si="11"/>
        <v>7010</v>
      </c>
      <c r="AT55" s="9">
        <f t="shared" si="11"/>
        <v>7410</v>
      </c>
      <c r="AU55" s="9" t="str">
        <f t="shared" si="11"/>
        <v/>
      </c>
      <c r="AV55" s="9" t="str">
        <f t="shared" si="11"/>
        <v/>
      </c>
      <c r="AW55" s="77" t="str">
        <f t="shared" si="11"/>
        <v/>
      </c>
    </row>
    <row r="56" spans="1:49" s="10" customFormat="1" ht="24" customHeight="1">
      <c r="A56" s="76" t="s">
        <v>36</v>
      </c>
      <c r="B56" s="5" t="s">
        <v>78</v>
      </c>
      <c r="C56" s="5" t="s">
        <v>142</v>
      </c>
      <c r="D56" s="6">
        <v>132</v>
      </c>
      <c r="E56" s="6">
        <v>130</v>
      </c>
      <c r="F56" s="6" t="s">
        <v>48</v>
      </c>
      <c r="G56" s="21"/>
      <c r="H56" s="21"/>
      <c r="I56" s="6" t="s">
        <v>38</v>
      </c>
      <c r="J56" s="12" t="s">
        <v>189</v>
      </c>
      <c r="K56" s="94" t="s">
        <v>239</v>
      </c>
      <c r="L56" s="94" t="s">
        <v>243</v>
      </c>
      <c r="M56" s="95" t="s">
        <v>250</v>
      </c>
      <c r="N56" s="15">
        <v>7.75</v>
      </c>
      <c r="O56" s="6">
        <v>797</v>
      </c>
      <c r="P56" s="6">
        <v>233</v>
      </c>
      <c r="Q56" s="6">
        <v>811</v>
      </c>
      <c r="R56" s="6">
        <v>242</v>
      </c>
      <c r="S56" s="9">
        <v>372.0625</v>
      </c>
      <c r="T56" s="9">
        <v>2430.85</v>
      </c>
      <c r="U56" s="6">
        <v>262</v>
      </c>
      <c r="V56" s="5" t="s">
        <v>40</v>
      </c>
      <c r="W56" s="5" t="s">
        <v>40</v>
      </c>
      <c r="X56" s="99">
        <v>6.75</v>
      </c>
      <c r="Y56" s="5" t="s">
        <v>132</v>
      </c>
      <c r="Z56" s="6">
        <f>IF(D56=0,"",VLOOKUP(D56,[2]LEGEND!$D$2:$E$121,2,FALSE)*2)</f>
        <v>4000</v>
      </c>
      <c r="AA56" s="6">
        <f>IF(E56=0,"",VLOOKUP(E56,[2]LEGEND!$D$2:$E$122,2,FALSE)*4)</f>
        <v>7600</v>
      </c>
      <c r="AB56" s="6" t="str">
        <f>IF(G56=0,"",VLOOKUP(G56,[2]LEGEND!$D$2:$E$121,2,FALSE)*2)</f>
        <v/>
      </c>
      <c r="AC56" s="6" t="str">
        <f>IF(H56=0,"",VLOOKUP(H56,[2]LEGEND!$D$2:$E$121,2,FALSE)*4)</f>
        <v/>
      </c>
      <c r="AD56" s="9">
        <v>2590</v>
      </c>
      <c r="AE56" s="9">
        <f t="shared" si="10"/>
        <v>2820</v>
      </c>
      <c r="AF56" s="9">
        <f t="shared" si="10"/>
        <v>3050</v>
      </c>
      <c r="AG56" s="9">
        <f t="shared" si="10"/>
        <v>3260</v>
      </c>
      <c r="AH56" s="9">
        <f t="shared" si="10"/>
        <v>3480</v>
      </c>
      <c r="AI56" s="9">
        <f t="shared" si="10"/>
        <v>3690</v>
      </c>
      <c r="AJ56" s="9">
        <f t="shared" si="10"/>
        <v>3900</v>
      </c>
      <c r="AK56" s="9" t="str">
        <f t="shared" si="10"/>
        <v/>
      </c>
      <c r="AL56" s="9" t="str">
        <f t="shared" si="10"/>
        <v/>
      </c>
      <c r="AM56" s="9" t="str">
        <f t="shared" si="10"/>
        <v/>
      </c>
      <c r="AN56" s="9">
        <v>4920</v>
      </c>
      <c r="AO56" s="9">
        <f t="shared" si="11"/>
        <v>5360</v>
      </c>
      <c r="AP56" s="9">
        <f t="shared" si="11"/>
        <v>5780</v>
      </c>
      <c r="AQ56" s="9">
        <f t="shared" si="11"/>
        <v>6200</v>
      </c>
      <c r="AR56" s="9">
        <f t="shared" si="11"/>
        <v>6610</v>
      </c>
      <c r="AS56" s="9">
        <f t="shared" si="11"/>
        <v>7010</v>
      </c>
      <c r="AT56" s="9">
        <f t="shared" si="11"/>
        <v>7410</v>
      </c>
      <c r="AU56" s="9" t="str">
        <f t="shared" si="11"/>
        <v/>
      </c>
      <c r="AV56" s="9" t="str">
        <f t="shared" si="11"/>
        <v/>
      </c>
      <c r="AW56" s="77" t="str">
        <f t="shared" si="11"/>
        <v/>
      </c>
    </row>
    <row r="57" spans="1:49" s="10" customFormat="1" ht="24" hidden="1" customHeight="1">
      <c r="A57" s="76" t="s">
        <v>42</v>
      </c>
      <c r="B57" s="5" t="s">
        <v>78</v>
      </c>
      <c r="C57" s="5" t="s">
        <v>182</v>
      </c>
      <c r="D57" s="6">
        <v>143</v>
      </c>
      <c r="E57" s="6">
        <v>141</v>
      </c>
      <c r="F57" s="6" t="s">
        <v>55</v>
      </c>
      <c r="G57" s="25">
        <v>144</v>
      </c>
      <c r="H57" s="25">
        <v>144</v>
      </c>
      <c r="I57" s="6" t="s">
        <v>70</v>
      </c>
      <c r="J57" s="12" t="s">
        <v>38</v>
      </c>
      <c r="K57" s="94" t="s">
        <v>240</v>
      </c>
      <c r="L57" s="94" t="s">
        <v>240</v>
      </c>
      <c r="M57" s="95" t="s">
        <v>241</v>
      </c>
      <c r="N57" s="15">
        <v>8.75</v>
      </c>
      <c r="O57" s="6">
        <v>797</v>
      </c>
      <c r="P57" s="6">
        <v>233</v>
      </c>
      <c r="Q57" s="6">
        <v>811</v>
      </c>
      <c r="R57" s="6">
        <v>242</v>
      </c>
      <c r="S57" s="9">
        <v>363.25</v>
      </c>
      <c r="T57" s="9">
        <v>2430.85</v>
      </c>
      <c r="U57" s="6">
        <v>262</v>
      </c>
      <c r="V57" s="5" t="s">
        <v>40</v>
      </c>
      <c r="W57" s="5" t="s">
        <v>40</v>
      </c>
      <c r="X57" s="99">
        <v>6.75</v>
      </c>
      <c r="Y57" s="5" t="s">
        <v>132</v>
      </c>
      <c r="Z57" s="6">
        <f>IF(D57=0,"",VLOOKUP(D57,[2]LEGEND!$D$2:$E$121,2,FALSE)*2)</f>
        <v>5450</v>
      </c>
      <c r="AA57" s="6">
        <f>IF(E57=0,"",VLOOKUP(E57,[2]LEGEND!$D$2:$E$122,2,FALSE)*4)</f>
        <v>10300</v>
      </c>
      <c r="AB57" s="6">
        <f>IF(G57=0,"",VLOOKUP(G57,[2]LEGEND!$D$2:$E$121,2,FALSE)*2)</f>
        <v>5600</v>
      </c>
      <c r="AC57" s="6">
        <f>IF(H57=0,"",VLOOKUP(H57,[2]LEGEND!$D$2:$E$121,2,FALSE)*4)</f>
        <v>11200</v>
      </c>
      <c r="AD57" s="9">
        <v>3210</v>
      </c>
      <c r="AE57" s="9">
        <f t="shared" si="10"/>
        <v>3490</v>
      </c>
      <c r="AF57" s="9">
        <f t="shared" si="10"/>
        <v>3760</v>
      </c>
      <c r="AG57" s="9">
        <f t="shared" si="10"/>
        <v>4040</v>
      </c>
      <c r="AH57" s="9">
        <f t="shared" si="10"/>
        <v>4300</v>
      </c>
      <c r="AI57" s="9">
        <f t="shared" si="10"/>
        <v>4560</v>
      </c>
      <c r="AJ57" s="9">
        <f t="shared" si="10"/>
        <v>4820</v>
      </c>
      <c r="AK57" s="9">
        <f t="shared" si="10"/>
        <v>5080</v>
      </c>
      <c r="AL57" s="9">
        <f t="shared" si="10"/>
        <v>5330</v>
      </c>
      <c r="AM57" s="9" t="str">
        <f t="shared" si="10"/>
        <v/>
      </c>
      <c r="AN57" s="9">
        <v>6060</v>
      </c>
      <c r="AO57" s="9">
        <f t="shared" si="11"/>
        <v>6590</v>
      </c>
      <c r="AP57" s="9">
        <f t="shared" si="11"/>
        <v>7110</v>
      </c>
      <c r="AQ57" s="9">
        <f t="shared" si="11"/>
        <v>7620</v>
      </c>
      <c r="AR57" s="9">
        <f t="shared" si="11"/>
        <v>8130</v>
      </c>
      <c r="AS57" s="9">
        <f t="shared" si="11"/>
        <v>8620</v>
      </c>
      <c r="AT57" s="9">
        <f t="shared" si="11"/>
        <v>9110</v>
      </c>
      <c r="AU57" s="9">
        <f t="shared" si="11"/>
        <v>9590</v>
      </c>
      <c r="AV57" s="9">
        <f t="shared" si="11"/>
        <v>10070</v>
      </c>
      <c r="AW57" s="77" t="str">
        <f t="shared" si="11"/>
        <v/>
      </c>
    </row>
    <row r="58" spans="1:49" s="10" customFormat="1" ht="24" customHeight="1">
      <c r="A58" s="76" t="s">
        <v>36</v>
      </c>
      <c r="B58" s="5" t="s">
        <v>78</v>
      </c>
      <c r="C58" s="5" t="s">
        <v>9</v>
      </c>
      <c r="D58" s="6">
        <v>143</v>
      </c>
      <c r="E58" s="6">
        <v>141</v>
      </c>
      <c r="F58" s="6" t="s">
        <v>55</v>
      </c>
      <c r="G58" s="25">
        <v>144</v>
      </c>
      <c r="H58" s="25">
        <v>144</v>
      </c>
      <c r="I58" s="6" t="s">
        <v>70</v>
      </c>
      <c r="J58" s="12" t="s">
        <v>38</v>
      </c>
      <c r="K58" s="94" t="s">
        <v>240</v>
      </c>
      <c r="L58" s="94" t="s">
        <v>243</v>
      </c>
      <c r="M58" s="95" t="s">
        <v>244</v>
      </c>
      <c r="N58" s="15">
        <v>8.75</v>
      </c>
      <c r="O58" s="6">
        <v>797</v>
      </c>
      <c r="P58" s="6">
        <v>233</v>
      </c>
      <c r="Q58" s="6">
        <v>811</v>
      </c>
      <c r="R58" s="6">
        <v>242</v>
      </c>
      <c r="S58" s="9">
        <v>363.25</v>
      </c>
      <c r="T58" s="9">
        <v>2430.85</v>
      </c>
      <c r="U58" s="6">
        <v>262</v>
      </c>
      <c r="V58" s="5" t="s">
        <v>40</v>
      </c>
      <c r="W58" s="5" t="s">
        <v>40</v>
      </c>
      <c r="X58" s="99">
        <v>6.75</v>
      </c>
      <c r="Y58" s="5" t="s">
        <v>132</v>
      </c>
      <c r="Z58" s="6">
        <f>IF(D58=0,"",VLOOKUP(D58,[2]LEGEND!$D$2:$E$122,2,FALSE)*2)</f>
        <v>5450</v>
      </c>
      <c r="AA58" s="6">
        <f>IF(E58=0,"",VLOOKUP(E58,[2]LEGEND!$D$2:$E$122,2,FALSE)*4)</f>
        <v>10300</v>
      </c>
      <c r="AB58" s="6">
        <f>IF(G58=0,"",VLOOKUP(G58,[2]LEGEND!$D$2:$E$121,2,FALSE)*2)</f>
        <v>5600</v>
      </c>
      <c r="AC58" s="6">
        <f>IF(H58=0,"",VLOOKUP(H58,[2]LEGEND!$D$2:$E$121,2,FALSE)*4)</f>
        <v>11200</v>
      </c>
      <c r="AD58" s="9">
        <v>3210</v>
      </c>
      <c r="AE58" s="9">
        <f t="shared" si="10"/>
        <v>3490</v>
      </c>
      <c r="AF58" s="9">
        <f t="shared" si="10"/>
        <v>3760</v>
      </c>
      <c r="AG58" s="9">
        <f t="shared" si="10"/>
        <v>4040</v>
      </c>
      <c r="AH58" s="9">
        <f t="shared" si="10"/>
        <v>4300</v>
      </c>
      <c r="AI58" s="9">
        <f t="shared" si="10"/>
        <v>4560</v>
      </c>
      <c r="AJ58" s="9">
        <f t="shared" si="10"/>
        <v>4820</v>
      </c>
      <c r="AK58" s="9">
        <f t="shared" si="10"/>
        <v>5080</v>
      </c>
      <c r="AL58" s="9">
        <f t="shared" si="10"/>
        <v>5330</v>
      </c>
      <c r="AM58" s="9" t="str">
        <f t="shared" si="10"/>
        <v/>
      </c>
      <c r="AN58" s="9">
        <v>6060</v>
      </c>
      <c r="AO58" s="9">
        <f t="shared" si="11"/>
        <v>6590</v>
      </c>
      <c r="AP58" s="9">
        <f t="shared" si="11"/>
        <v>7110</v>
      </c>
      <c r="AQ58" s="9">
        <f t="shared" si="11"/>
        <v>7620</v>
      </c>
      <c r="AR58" s="9">
        <f t="shared" si="11"/>
        <v>8130</v>
      </c>
      <c r="AS58" s="9">
        <f t="shared" si="11"/>
        <v>8620</v>
      </c>
      <c r="AT58" s="9">
        <f t="shared" si="11"/>
        <v>9110</v>
      </c>
      <c r="AU58" s="9">
        <f t="shared" si="11"/>
        <v>9590</v>
      </c>
      <c r="AV58" s="9">
        <f t="shared" si="11"/>
        <v>10070</v>
      </c>
      <c r="AW58" s="77" t="str">
        <f t="shared" si="11"/>
        <v/>
      </c>
    </row>
    <row r="59" spans="1:49" s="10" customFormat="1" ht="24" hidden="1" customHeight="1">
      <c r="A59" s="76" t="s">
        <v>42</v>
      </c>
      <c r="B59" s="5" t="s">
        <v>79</v>
      </c>
      <c r="C59" s="5" t="s">
        <v>182</v>
      </c>
      <c r="D59" s="6">
        <v>143</v>
      </c>
      <c r="E59" s="6">
        <v>141</v>
      </c>
      <c r="F59" s="6" t="s">
        <v>55</v>
      </c>
      <c r="G59" s="21"/>
      <c r="H59" s="21"/>
      <c r="I59" s="6" t="s">
        <v>38</v>
      </c>
      <c r="J59" s="12" t="s">
        <v>38</v>
      </c>
      <c r="K59" s="94" t="s">
        <v>240</v>
      </c>
      <c r="L59" s="94" t="s">
        <v>240</v>
      </c>
      <c r="M59" s="95" t="s">
        <v>244</v>
      </c>
      <c r="N59" s="15">
        <v>8.75</v>
      </c>
      <c r="O59" s="6">
        <v>789</v>
      </c>
      <c r="P59" s="6">
        <v>248</v>
      </c>
      <c r="Q59" s="6">
        <v>803</v>
      </c>
      <c r="R59" s="6">
        <v>258</v>
      </c>
      <c r="S59" s="9">
        <v>360.05</v>
      </c>
      <c r="T59" s="9">
        <v>2406.4499999999998</v>
      </c>
      <c r="U59" s="6">
        <v>279</v>
      </c>
      <c r="V59" s="5" t="s">
        <v>40</v>
      </c>
      <c r="W59" s="5" t="s">
        <v>40</v>
      </c>
      <c r="X59" s="99">
        <v>7.5</v>
      </c>
      <c r="Y59" s="5" t="s">
        <v>141</v>
      </c>
      <c r="Z59" s="6">
        <f>IF(D59=0,"",VLOOKUP(D59,[2]LEGEND!$D$2:$E$122,2,FALSE)*2)</f>
        <v>5450</v>
      </c>
      <c r="AA59" s="6">
        <f>IF(E59=0,"",VLOOKUP(E59,[2]LEGEND!$D$2:$E$122,2,FALSE)*4)</f>
        <v>10300</v>
      </c>
      <c r="AB59" s="6" t="str">
        <f>IF(G59=0,"",VLOOKUP(G59,[2]LEGEND!$D$2:$E$121,2,FALSE)*2)</f>
        <v/>
      </c>
      <c r="AC59" s="6" t="str">
        <f>IF(H59=0,"",VLOOKUP(H59,[2]LEGEND!$D$2:$E$121,2,FALSE)*4)</f>
        <v/>
      </c>
      <c r="AD59" s="9">
        <v>3210</v>
      </c>
      <c r="AE59" s="9">
        <f t="shared" si="10"/>
        <v>3490</v>
      </c>
      <c r="AF59" s="9">
        <f t="shared" si="10"/>
        <v>3760</v>
      </c>
      <c r="AG59" s="9">
        <f t="shared" si="10"/>
        <v>4040</v>
      </c>
      <c r="AH59" s="9">
        <f t="shared" si="10"/>
        <v>4300</v>
      </c>
      <c r="AI59" s="9">
        <f t="shared" si="10"/>
        <v>4560</v>
      </c>
      <c r="AJ59" s="9">
        <f t="shared" si="10"/>
        <v>4820</v>
      </c>
      <c r="AK59" s="9">
        <f t="shared" si="10"/>
        <v>5080</v>
      </c>
      <c r="AL59" s="9">
        <f t="shared" si="10"/>
        <v>5330</v>
      </c>
      <c r="AM59" s="9" t="str">
        <f t="shared" si="10"/>
        <v/>
      </c>
      <c r="AN59" s="9">
        <v>6060</v>
      </c>
      <c r="AO59" s="9">
        <f t="shared" si="11"/>
        <v>6590</v>
      </c>
      <c r="AP59" s="9">
        <f t="shared" si="11"/>
        <v>7110</v>
      </c>
      <c r="AQ59" s="9">
        <f t="shared" si="11"/>
        <v>7620</v>
      </c>
      <c r="AR59" s="9">
        <f t="shared" si="11"/>
        <v>8130</v>
      </c>
      <c r="AS59" s="9">
        <f t="shared" si="11"/>
        <v>8620</v>
      </c>
      <c r="AT59" s="9">
        <f t="shared" si="11"/>
        <v>9110</v>
      </c>
      <c r="AU59" s="9">
        <f t="shared" si="11"/>
        <v>9590</v>
      </c>
      <c r="AV59" s="9">
        <f t="shared" si="11"/>
        <v>10070</v>
      </c>
      <c r="AW59" s="77" t="str">
        <f t="shared" si="11"/>
        <v/>
      </c>
    </row>
    <row r="60" spans="1:49" s="10" customFormat="1" ht="24" hidden="1" customHeight="1">
      <c r="A60" s="76" t="s">
        <v>42</v>
      </c>
      <c r="B60" s="5" t="s">
        <v>79</v>
      </c>
      <c r="C60" s="5" t="s">
        <v>125</v>
      </c>
      <c r="D60" s="6">
        <v>136</v>
      </c>
      <c r="E60" s="6">
        <v>134</v>
      </c>
      <c r="F60" s="6" t="s">
        <v>48</v>
      </c>
      <c r="G60" s="21"/>
      <c r="H60" s="21"/>
      <c r="I60" s="6" t="s">
        <v>38</v>
      </c>
      <c r="J60" s="12" t="s">
        <v>38</v>
      </c>
      <c r="K60" s="94" t="s">
        <v>239</v>
      </c>
      <c r="L60" s="94" t="s">
        <v>240</v>
      </c>
      <c r="M60" s="95" t="s">
        <v>248</v>
      </c>
      <c r="N60" s="15">
        <v>8.5</v>
      </c>
      <c r="O60" s="6">
        <v>789</v>
      </c>
      <c r="P60" s="6">
        <v>248</v>
      </c>
      <c r="Q60" s="6">
        <v>803</v>
      </c>
      <c r="R60" s="6">
        <v>258</v>
      </c>
      <c r="S60" s="9">
        <v>364.35629999999998</v>
      </c>
      <c r="T60" s="9">
        <v>2406.4499999999998</v>
      </c>
      <c r="U60" s="6">
        <v>279</v>
      </c>
      <c r="V60" s="5" t="s">
        <v>40</v>
      </c>
      <c r="W60" s="5" t="s">
        <v>40</v>
      </c>
      <c r="X60" s="99">
        <v>7.5</v>
      </c>
      <c r="Y60" s="5" t="s">
        <v>288</v>
      </c>
      <c r="Z60" s="6">
        <f>IF(D60=0,"",VLOOKUP(D60,[2]LEGEND!$D$2:$E$122,2,FALSE)*2)</f>
        <v>4480</v>
      </c>
      <c r="AA60" s="6">
        <f>IF(E60=0,"",VLOOKUP(E60,[2]LEGEND!$D$2:$E$122,2,FALSE)*4)</f>
        <v>8480</v>
      </c>
      <c r="AB60" s="6" t="str">
        <f>IF(G60=0,"",VLOOKUP(G60,[2]LEGEND!$D$2:$E$121,2,FALSE)*2)</f>
        <v/>
      </c>
      <c r="AC60" s="6" t="str">
        <f>IF(H60=0,"",VLOOKUP(H60,[2]LEGEND!$D$2:$E$121,2,FALSE)*4)</f>
        <v/>
      </c>
      <c r="AD60" s="9">
        <v>2700</v>
      </c>
      <c r="AE60" s="9">
        <f t="shared" si="10"/>
        <v>2940</v>
      </c>
      <c r="AF60" s="9">
        <f t="shared" si="10"/>
        <v>3170</v>
      </c>
      <c r="AG60" s="9">
        <f t="shared" si="10"/>
        <v>3400</v>
      </c>
      <c r="AH60" s="9">
        <f t="shared" si="10"/>
        <v>3620</v>
      </c>
      <c r="AI60" s="9">
        <f t="shared" si="10"/>
        <v>3840</v>
      </c>
      <c r="AJ60" s="9">
        <f t="shared" si="10"/>
        <v>4060</v>
      </c>
      <c r="AK60" s="9">
        <f t="shared" si="10"/>
        <v>4270</v>
      </c>
      <c r="AL60" s="9">
        <f t="shared" si="10"/>
        <v>4480</v>
      </c>
      <c r="AM60" s="9" t="str">
        <f t="shared" si="10"/>
        <v/>
      </c>
      <c r="AN60" s="9">
        <v>5100</v>
      </c>
      <c r="AO60" s="9">
        <f t="shared" si="11"/>
        <v>5550</v>
      </c>
      <c r="AP60" s="9">
        <f t="shared" si="11"/>
        <v>5990</v>
      </c>
      <c r="AQ60" s="9">
        <f t="shared" si="11"/>
        <v>6420</v>
      </c>
      <c r="AR60" s="9">
        <f t="shared" si="11"/>
        <v>6850</v>
      </c>
      <c r="AS60" s="9">
        <f t="shared" si="11"/>
        <v>7270</v>
      </c>
      <c r="AT60" s="9">
        <f t="shared" si="11"/>
        <v>7680</v>
      </c>
      <c r="AU60" s="9">
        <f t="shared" si="11"/>
        <v>8080</v>
      </c>
      <c r="AV60" s="9">
        <f t="shared" si="11"/>
        <v>8480</v>
      </c>
      <c r="AW60" s="77" t="str">
        <f t="shared" si="11"/>
        <v/>
      </c>
    </row>
    <row r="61" spans="1:49" s="10" customFormat="1" ht="24" hidden="1" customHeight="1">
      <c r="A61" s="76" t="s">
        <v>42</v>
      </c>
      <c r="B61" s="5" t="s">
        <v>79</v>
      </c>
      <c r="C61" s="5" t="s">
        <v>126</v>
      </c>
      <c r="D61" s="6">
        <v>136</v>
      </c>
      <c r="E61" s="6">
        <v>134</v>
      </c>
      <c r="F61" s="6" t="s">
        <v>48</v>
      </c>
      <c r="G61" s="21"/>
      <c r="H61" s="21"/>
      <c r="I61" s="6" t="s">
        <v>38</v>
      </c>
      <c r="J61" s="12" t="s">
        <v>189</v>
      </c>
      <c r="K61" s="94" t="s">
        <v>170</v>
      </c>
      <c r="L61" s="94" t="s">
        <v>239</v>
      </c>
      <c r="M61" s="95" t="s">
        <v>242</v>
      </c>
      <c r="N61" s="15">
        <v>8.5</v>
      </c>
      <c r="O61" s="6">
        <v>789</v>
      </c>
      <c r="P61" s="6">
        <v>248</v>
      </c>
      <c r="Q61" s="6">
        <v>803</v>
      </c>
      <c r="R61" s="6">
        <v>258</v>
      </c>
      <c r="S61" s="9">
        <v>364.35629999999998</v>
      </c>
      <c r="T61" s="9">
        <v>2406.4499999999998</v>
      </c>
      <c r="U61" s="6">
        <v>279</v>
      </c>
      <c r="V61" s="5" t="s">
        <v>40</v>
      </c>
      <c r="W61" s="5" t="s">
        <v>40</v>
      </c>
      <c r="X61" s="99">
        <v>7.5</v>
      </c>
      <c r="Y61" s="5" t="s">
        <v>141</v>
      </c>
      <c r="Z61" s="6">
        <f>IF(D61=0,"",VLOOKUP(D61,[2]LEGEND!$D$2:$E$122,2,FALSE)*2)</f>
        <v>4480</v>
      </c>
      <c r="AA61" s="6">
        <f>IF(E61=0,"",VLOOKUP(E61,[2]LEGEND!$D$2:$E$122,2,FALSE)*4)</f>
        <v>8480</v>
      </c>
      <c r="AB61" s="6" t="str">
        <f>IF(G61=0,"",VLOOKUP(G61,[2]LEGEND!$D$2:$E$121,2,FALSE)*2)</f>
        <v/>
      </c>
      <c r="AC61" s="6" t="str">
        <f>IF(H61=0,"",VLOOKUP(H61,[2]LEGEND!$D$2:$E$121,2,FALSE)*4)</f>
        <v/>
      </c>
      <c r="AD61" s="9">
        <v>2700</v>
      </c>
      <c r="AE61" s="9">
        <f t="shared" si="10"/>
        <v>2940</v>
      </c>
      <c r="AF61" s="9">
        <f t="shared" si="10"/>
        <v>3170</v>
      </c>
      <c r="AG61" s="9">
        <f t="shared" si="10"/>
        <v>3400</v>
      </c>
      <c r="AH61" s="9">
        <f t="shared" si="10"/>
        <v>3620</v>
      </c>
      <c r="AI61" s="9">
        <f t="shared" si="10"/>
        <v>3840</v>
      </c>
      <c r="AJ61" s="9">
        <f t="shared" si="10"/>
        <v>4060</v>
      </c>
      <c r="AK61" s="9">
        <f t="shared" si="10"/>
        <v>4270</v>
      </c>
      <c r="AL61" s="9">
        <f t="shared" si="10"/>
        <v>4480</v>
      </c>
      <c r="AM61" s="9" t="str">
        <f t="shared" si="10"/>
        <v/>
      </c>
      <c r="AN61" s="9">
        <v>5100</v>
      </c>
      <c r="AO61" s="9">
        <f t="shared" si="11"/>
        <v>5550</v>
      </c>
      <c r="AP61" s="9">
        <f t="shared" si="11"/>
        <v>5990</v>
      </c>
      <c r="AQ61" s="9">
        <f t="shared" si="11"/>
        <v>6420</v>
      </c>
      <c r="AR61" s="9">
        <f t="shared" si="11"/>
        <v>6850</v>
      </c>
      <c r="AS61" s="9">
        <f t="shared" si="11"/>
        <v>7270</v>
      </c>
      <c r="AT61" s="9">
        <f t="shared" si="11"/>
        <v>7680</v>
      </c>
      <c r="AU61" s="9">
        <f t="shared" si="11"/>
        <v>8080</v>
      </c>
      <c r="AV61" s="9">
        <f t="shared" si="11"/>
        <v>8480</v>
      </c>
      <c r="AW61" s="77" t="str">
        <f t="shared" si="11"/>
        <v/>
      </c>
    </row>
    <row r="62" spans="1:49" s="10" customFormat="1" ht="24" customHeight="1">
      <c r="A62" s="76" t="s">
        <v>36</v>
      </c>
      <c r="B62" s="5" t="s">
        <v>79</v>
      </c>
      <c r="C62" s="5" t="s">
        <v>14</v>
      </c>
      <c r="D62" s="6">
        <v>136</v>
      </c>
      <c r="E62" s="6">
        <v>134</v>
      </c>
      <c r="F62" s="6" t="s">
        <v>48</v>
      </c>
      <c r="G62" s="21"/>
      <c r="H62" s="21"/>
      <c r="I62" s="6" t="s">
        <v>38</v>
      </c>
      <c r="J62" s="12" t="s">
        <v>38</v>
      </c>
      <c r="K62" s="94" t="s">
        <v>239</v>
      </c>
      <c r="L62" s="94" t="s">
        <v>243</v>
      </c>
      <c r="M62" s="95" t="s">
        <v>245</v>
      </c>
      <c r="N62" s="15">
        <v>8.5</v>
      </c>
      <c r="O62" s="6">
        <v>789</v>
      </c>
      <c r="P62" s="6">
        <v>248</v>
      </c>
      <c r="Q62" s="6">
        <v>803</v>
      </c>
      <c r="R62" s="6">
        <v>258</v>
      </c>
      <c r="S62" s="9">
        <v>364.35629999999998</v>
      </c>
      <c r="T62" s="9">
        <v>2406.4499999999998</v>
      </c>
      <c r="U62" s="6">
        <v>270</v>
      </c>
      <c r="V62" s="5" t="s">
        <v>40</v>
      </c>
      <c r="W62" s="5" t="s">
        <v>40</v>
      </c>
      <c r="X62" s="99">
        <v>6.75</v>
      </c>
      <c r="Y62" s="5" t="s">
        <v>132</v>
      </c>
      <c r="Z62" s="6">
        <f>IF(D62=0,"",VLOOKUP(D62,[2]LEGEND!$D$2:$E$122,2,FALSE)*2)</f>
        <v>4480</v>
      </c>
      <c r="AA62" s="6">
        <f>IF(E62=0,"",VLOOKUP(E62,[2]LEGEND!$D$2:$E$122,2,FALSE)*4)</f>
        <v>8480</v>
      </c>
      <c r="AB62" s="6" t="str">
        <f>IF(G62=0,"",VLOOKUP(G62,[2]LEGEND!$D$2:$E$121,2,FALSE)*2)</f>
        <v/>
      </c>
      <c r="AC62" s="6" t="str">
        <f>IF(H62=0,"",VLOOKUP(H62,[2]LEGEND!$D$2:$E$121,2,FALSE)*4)</f>
        <v/>
      </c>
      <c r="AD62" s="9">
        <v>2700</v>
      </c>
      <c r="AE62" s="9">
        <f t="shared" si="10"/>
        <v>2940</v>
      </c>
      <c r="AF62" s="9">
        <f t="shared" si="10"/>
        <v>3170</v>
      </c>
      <c r="AG62" s="9">
        <f t="shared" si="10"/>
        <v>3400</v>
      </c>
      <c r="AH62" s="9">
        <f t="shared" si="10"/>
        <v>3620</v>
      </c>
      <c r="AI62" s="9">
        <f t="shared" si="10"/>
        <v>3840</v>
      </c>
      <c r="AJ62" s="9">
        <f t="shared" si="10"/>
        <v>4060</v>
      </c>
      <c r="AK62" s="9">
        <f t="shared" si="10"/>
        <v>4270</v>
      </c>
      <c r="AL62" s="9">
        <f t="shared" si="10"/>
        <v>4480</v>
      </c>
      <c r="AM62" s="9" t="str">
        <f t="shared" si="10"/>
        <v/>
      </c>
      <c r="AN62" s="9">
        <v>5100</v>
      </c>
      <c r="AO62" s="9">
        <f t="shared" si="11"/>
        <v>5550</v>
      </c>
      <c r="AP62" s="9">
        <f t="shared" si="11"/>
        <v>5990</v>
      </c>
      <c r="AQ62" s="9">
        <f t="shared" si="11"/>
        <v>6420</v>
      </c>
      <c r="AR62" s="9">
        <f t="shared" si="11"/>
        <v>6850</v>
      </c>
      <c r="AS62" s="9">
        <f t="shared" si="11"/>
        <v>7270</v>
      </c>
      <c r="AT62" s="9">
        <f t="shared" si="11"/>
        <v>7680</v>
      </c>
      <c r="AU62" s="9">
        <f t="shared" si="11"/>
        <v>8080</v>
      </c>
      <c r="AV62" s="9">
        <f t="shared" si="11"/>
        <v>8480</v>
      </c>
      <c r="AW62" s="77" t="str">
        <f t="shared" si="11"/>
        <v/>
      </c>
    </row>
    <row r="63" spans="1:49" s="10" customFormat="1" ht="24" customHeight="1">
      <c r="A63" s="76" t="s">
        <v>36</v>
      </c>
      <c r="B63" s="5" t="s">
        <v>79</v>
      </c>
      <c r="C63" s="5" t="s">
        <v>120</v>
      </c>
      <c r="D63" s="6">
        <v>136</v>
      </c>
      <c r="E63" s="6">
        <v>134</v>
      </c>
      <c r="F63" s="6" t="s">
        <v>48</v>
      </c>
      <c r="G63" s="11"/>
      <c r="H63" s="11"/>
      <c r="I63" s="6" t="s">
        <v>38</v>
      </c>
      <c r="J63" s="12" t="s">
        <v>189</v>
      </c>
      <c r="K63" s="94" t="s">
        <v>239</v>
      </c>
      <c r="L63" s="94" t="s">
        <v>243</v>
      </c>
      <c r="M63" s="95" t="s">
        <v>253</v>
      </c>
      <c r="N63" s="15">
        <v>8.5</v>
      </c>
      <c r="O63" s="6">
        <v>789</v>
      </c>
      <c r="P63" s="6">
        <v>248</v>
      </c>
      <c r="Q63" s="6">
        <v>803</v>
      </c>
      <c r="R63" s="6">
        <v>258</v>
      </c>
      <c r="S63" s="9">
        <v>364.35629999999998</v>
      </c>
      <c r="T63" s="9">
        <v>2406.4499999999998</v>
      </c>
      <c r="U63" s="6">
        <v>270</v>
      </c>
      <c r="V63" s="5" t="s">
        <v>40</v>
      </c>
      <c r="W63" s="5" t="s">
        <v>40</v>
      </c>
      <c r="X63" s="99">
        <v>6.75</v>
      </c>
      <c r="Y63" s="5" t="s">
        <v>132</v>
      </c>
      <c r="Z63" s="6">
        <f>IF(D63=0,"",VLOOKUP(D63,[2]LEGEND!$D$2:$E$122,2,FALSE)*2)</f>
        <v>4480</v>
      </c>
      <c r="AA63" s="6">
        <f>IF(E63=0,"",VLOOKUP(E63,[2]LEGEND!$D$2:$E$122,2,FALSE)*4)</f>
        <v>8480</v>
      </c>
      <c r="AB63" s="6" t="str">
        <f>IF(G63=0,"",VLOOKUP(G63,[2]LEGEND!$D$2:$E$121,2,FALSE)*2)</f>
        <v/>
      </c>
      <c r="AC63" s="6" t="str">
        <f>IF(H63=0,"",VLOOKUP(H63,[2]LEGEND!$D$2:$E$121,2,FALSE)*4)</f>
        <v/>
      </c>
      <c r="AD63" s="9">
        <v>2700</v>
      </c>
      <c r="AE63" s="9">
        <f t="shared" si="10"/>
        <v>2940</v>
      </c>
      <c r="AF63" s="9">
        <f t="shared" si="10"/>
        <v>3170</v>
      </c>
      <c r="AG63" s="9">
        <f t="shared" si="10"/>
        <v>3400</v>
      </c>
      <c r="AH63" s="9">
        <f t="shared" si="10"/>
        <v>3620</v>
      </c>
      <c r="AI63" s="9">
        <f t="shared" si="10"/>
        <v>3840</v>
      </c>
      <c r="AJ63" s="9">
        <f t="shared" si="10"/>
        <v>4060</v>
      </c>
      <c r="AK63" s="9">
        <f t="shared" si="10"/>
        <v>4270</v>
      </c>
      <c r="AL63" s="9">
        <f t="shared" si="10"/>
        <v>4480</v>
      </c>
      <c r="AM63" s="9" t="str">
        <f t="shared" si="10"/>
        <v/>
      </c>
      <c r="AN63" s="9">
        <v>5100</v>
      </c>
      <c r="AO63" s="9">
        <f t="shared" si="11"/>
        <v>5550</v>
      </c>
      <c r="AP63" s="9">
        <f t="shared" si="11"/>
        <v>5990</v>
      </c>
      <c r="AQ63" s="9">
        <f t="shared" si="11"/>
        <v>6420</v>
      </c>
      <c r="AR63" s="9">
        <f t="shared" si="11"/>
        <v>6850</v>
      </c>
      <c r="AS63" s="9">
        <f t="shared" si="11"/>
        <v>7270</v>
      </c>
      <c r="AT63" s="9">
        <f t="shared" si="11"/>
        <v>7680</v>
      </c>
      <c r="AU63" s="9">
        <f t="shared" si="11"/>
        <v>8080</v>
      </c>
      <c r="AV63" s="9">
        <f t="shared" si="11"/>
        <v>8480</v>
      </c>
      <c r="AW63" s="77" t="str">
        <f t="shared" si="11"/>
        <v/>
      </c>
    </row>
    <row r="64" spans="1:49" s="10" customFormat="1" ht="24" customHeight="1">
      <c r="A64" s="76" t="s">
        <v>36</v>
      </c>
      <c r="B64" s="5" t="s">
        <v>79</v>
      </c>
      <c r="C64" s="5" t="s">
        <v>9</v>
      </c>
      <c r="D64" s="6">
        <v>143</v>
      </c>
      <c r="E64" s="6">
        <v>141</v>
      </c>
      <c r="F64" s="6" t="s">
        <v>55</v>
      </c>
      <c r="G64" s="25">
        <v>146</v>
      </c>
      <c r="H64" s="25">
        <v>146</v>
      </c>
      <c r="I64" s="6" t="s">
        <v>70</v>
      </c>
      <c r="J64" s="12" t="s">
        <v>38</v>
      </c>
      <c r="K64" s="94" t="s">
        <v>243</v>
      </c>
      <c r="L64" s="94" t="s">
        <v>240</v>
      </c>
      <c r="M64" s="95" t="s">
        <v>244</v>
      </c>
      <c r="N64" s="15">
        <v>8.75</v>
      </c>
      <c r="O64" s="6">
        <v>789</v>
      </c>
      <c r="P64" s="6">
        <v>248</v>
      </c>
      <c r="Q64" s="6">
        <v>803</v>
      </c>
      <c r="R64" s="6">
        <v>258</v>
      </c>
      <c r="S64" s="9">
        <v>360.05</v>
      </c>
      <c r="T64" s="9">
        <v>2406.4499999999998</v>
      </c>
      <c r="U64" s="6">
        <v>270</v>
      </c>
      <c r="V64" s="5" t="s">
        <v>40</v>
      </c>
      <c r="W64" s="5" t="s">
        <v>40</v>
      </c>
      <c r="X64" s="99">
        <v>6.75</v>
      </c>
      <c r="Y64" s="5" t="s">
        <v>132</v>
      </c>
      <c r="Z64" s="6">
        <f>IF(D64=0,"",VLOOKUP(D64,[2]LEGEND!$D$2:$E$122,2,FALSE)*2)</f>
        <v>5450</v>
      </c>
      <c r="AA64" s="6">
        <f>IF(E64=0,"",VLOOKUP(E64,[2]LEGEND!$D$2:$E$122,2,FALSE)*4)</f>
        <v>10300</v>
      </c>
      <c r="AB64" s="6">
        <f>IF(G64=0,"",VLOOKUP(G64,[2]LEGEND!$D$2:$E$121,2,FALSE)*2)</f>
        <v>6000</v>
      </c>
      <c r="AC64" s="6">
        <f>IF(H64=0,"",VLOOKUP(H64,[2]LEGEND!$D$2:$E$121,2,FALSE)*4)</f>
        <v>12000</v>
      </c>
      <c r="AD64" s="9">
        <v>3210</v>
      </c>
      <c r="AE64" s="9">
        <f t="shared" si="10"/>
        <v>3490</v>
      </c>
      <c r="AF64" s="9">
        <f t="shared" si="10"/>
        <v>3760</v>
      </c>
      <c r="AG64" s="9">
        <f t="shared" si="10"/>
        <v>4040</v>
      </c>
      <c r="AH64" s="9">
        <f t="shared" si="10"/>
        <v>4300</v>
      </c>
      <c r="AI64" s="9">
        <f t="shared" si="10"/>
        <v>4560</v>
      </c>
      <c r="AJ64" s="9">
        <f t="shared" si="10"/>
        <v>4820</v>
      </c>
      <c r="AK64" s="9">
        <f t="shared" si="10"/>
        <v>5080</v>
      </c>
      <c r="AL64" s="9">
        <f t="shared" si="10"/>
        <v>5330</v>
      </c>
      <c r="AM64" s="9" t="str">
        <f t="shared" si="10"/>
        <v/>
      </c>
      <c r="AN64" s="9">
        <v>6060</v>
      </c>
      <c r="AO64" s="9">
        <f t="shared" si="11"/>
        <v>6590</v>
      </c>
      <c r="AP64" s="9">
        <f t="shared" si="11"/>
        <v>7110</v>
      </c>
      <c r="AQ64" s="9">
        <f t="shared" si="11"/>
        <v>7620</v>
      </c>
      <c r="AR64" s="9">
        <f t="shared" si="11"/>
        <v>8130</v>
      </c>
      <c r="AS64" s="9">
        <f t="shared" si="11"/>
        <v>8620</v>
      </c>
      <c r="AT64" s="9">
        <f t="shared" si="11"/>
        <v>9110</v>
      </c>
      <c r="AU64" s="9">
        <f t="shared" si="11"/>
        <v>9590</v>
      </c>
      <c r="AV64" s="9">
        <f t="shared" si="11"/>
        <v>10070</v>
      </c>
      <c r="AW64" s="77" t="str">
        <f t="shared" si="11"/>
        <v/>
      </c>
    </row>
    <row r="65" spans="1:49" s="10" customFormat="1" ht="24" hidden="1" customHeight="1">
      <c r="A65" s="76" t="s">
        <v>42</v>
      </c>
      <c r="B65" s="5" t="s">
        <v>80</v>
      </c>
      <c r="C65" s="5" t="s">
        <v>182</v>
      </c>
      <c r="D65" s="6">
        <v>141</v>
      </c>
      <c r="E65" s="6">
        <v>140</v>
      </c>
      <c r="F65" s="6" t="s">
        <v>55</v>
      </c>
      <c r="G65" s="21"/>
      <c r="H65" s="21"/>
      <c r="I65" s="6" t="s">
        <v>38</v>
      </c>
      <c r="J65" s="12" t="s">
        <v>38</v>
      </c>
      <c r="K65" s="94" t="s">
        <v>240</v>
      </c>
      <c r="L65" s="94" t="s">
        <v>240</v>
      </c>
      <c r="M65" s="95" t="s">
        <v>241</v>
      </c>
      <c r="N65" s="15">
        <v>8.5</v>
      </c>
      <c r="O65" s="6">
        <v>839</v>
      </c>
      <c r="P65" s="6">
        <v>248</v>
      </c>
      <c r="Q65" s="6">
        <v>853</v>
      </c>
      <c r="R65" s="6">
        <v>258</v>
      </c>
      <c r="S65" s="9">
        <v>385.13</v>
      </c>
      <c r="T65" s="9">
        <v>2558.9499999999998</v>
      </c>
      <c r="U65" s="6">
        <v>279</v>
      </c>
      <c r="V65" s="5" t="s">
        <v>40</v>
      </c>
      <c r="W65" s="5" t="s">
        <v>40</v>
      </c>
      <c r="X65" s="99">
        <v>7.5</v>
      </c>
      <c r="Y65" s="5" t="s">
        <v>141</v>
      </c>
      <c r="Z65" s="6">
        <f>IF(D65=0,"",VLOOKUP(D65,[2]LEGEND!$D$2:$E$122,2,FALSE)*2)</f>
        <v>5150</v>
      </c>
      <c r="AA65" s="6">
        <f>IF(E65=0,"",VLOOKUP(E65,[2]LEGEND!$D$2:$E$122,2,FALSE)*4)</f>
        <v>10000</v>
      </c>
      <c r="AB65" s="6" t="str">
        <f>IF(G65=0,"",VLOOKUP(G65,[2]LEGEND!$D$2:$E$121,2,FALSE)*2)</f>
        <v/>
      </c>
      <c r="AC65" s="6" t="str">
        <f>IF(H65=0,"",VLOOKUP(H65,[2]LEGEND!$D$2:$E$121,2,FALSE)*4)</f>
        <v/>
      </c>
      <c r="AD65" s="9">
        <v>3100</v>
      </c>
      <c r="AE65" s="9">
        <f t="shared" ref="AE65:AM74" si="12">IF(AE$3&lt;=$N65,ROUNDUP($Z65*(AE$3/$N65)^0.8,-1),"")</f>
        <v>3370</v>
      </c>
      <c r="AF65" s="9">
        <f t="shared" si="12"/>
        <v>3640</v>
      </c>
      <c r="AG65" s="9">
        <f t="shared" si="12"/>
        <v>3900</v>
      </c>
      <c r="AH65" s="9">
        <f t="shared" si="12"/>
        <v>4160</v>
      </c>
      <c r="AI65" s="9">
        <f t="shared" si="12"/>
        <v>4410</v>
      </c>
      <c r="AJ65" s="9">
        <f t="shared" si="12"/>
        <v>4660</v>
      </c>
      <c r="AK65" s="9">
        <f t="shared" si="12"/>
        <v>4910</v>
      </c>
      <c r="AL65" s="9">
        <f t="shared" si="12"/>
        <v>5150</v>
      </c>
      <c r="AM65" s="9" t="str">
        <f t="shared" si="12"/>
        <v/>
      </c>
      <c r="AN65" s="9">
        <v>6020</v>
      </c>
      <c r="AO65" s="9">
        <f t="shared" ref="AO65:AW74" si="13">IF(AO$3&lt;=$N65,ROUNDUP($AA65*(AO$3/$N65)^0.8,-1),"")</f>
        <v>6550</v>
      </c>
      <c r="AP65" s="9">
        <f t="shared" si="13"/>
        <v>7060</v>
      </c>
      <c r="AQ65" s="9">
        <f t="shared" si="13"/>
        <v>7570</v>
      </c>
      <c r="AR65" s="9">
        <f t="shared" si="13"/>
        <v>8070</v>
      </c>
      <c r="AS65" s="9">
        <f t="shared" si="13"/>
        <v>8570</v>
      </c>
      <c r="AT65" s="9">
        <f t="shared" si="13"/>
        <v>9050</v>
      </c>
      <c r="AU65" s="9">
        <f t="shared" si="13"/>
        <v>9530</v>
      </c>
      <c r="AV65" s="9">
        <f t="shared" si="13"/>
        <v>10000</v>
      </c>
      <c r="AW65" s="77" t="str">
        <f t="shared" si="13"/>
        <v/>
      </c>
    </row>
    <row r="66" spans="1:49" s="10" customFormat="1" ht="24" hidden="1" customHeight="1">
      <c r="A66" s="76" t="s">
        <v>42</v>
      </c>
      <c r="B66" s="5" t="s">
        <v>80</v>
      </c>
      <c r="C66" s="5" t="s">
        <v>125</v>
      </c>
      <c r="D66" s="6">
        <v>136</v>
      </c>
      <c r="E66" s="6">
        <v>134</v>
      </c>
      <c r="F66" s="6" t="s">
        <v>48</v>
      </c>
      <c r="G66" s="21"/>
      <c r="H66" s="21"/>
      <c r="I66" s="6" t="s">
        <v>38</v>
      </c>
      <c r="J66" s="12" t="s">
        <v>38</v>
      </c>
      <c r="K66" s="94" t="s">
        <v>239</v>
      </c>
      <c r="L66" s="94" t="s">
        <v>240</v>
      </c>
      <c r="M66" s="95" t="s">
        <v>248</v>
      </c>
      <c r="N66" s="15">
        <v>8.25</v>
      </c>
      <c r="O66" s="6">
        <v>839</v>
      </c>
      <c r="P66" s="6">
        <v>248</v>
      </c>
      <c r="Q66" s="6">
        <v>853</v>
      </c>
      <c r="R66" s="6">
        <v>258</v>
      </c>
      <c r="S66" s="9">
        <v>389.42619999999999</v>
      </c>
      <c r="T66" s="9">
        <v>2558.9499999999998</v>
      </c>
      <c r="U66" s="6">
        <v>270</v>
      </c>
      <c r="V66" s="5" t="s">
        <v>40</v>
      </c>
      <c r="W66" s="5" t="s">
        <v>40</v>
      </c>
      <c r="X66" s="99">
        <v>6.75</v>
      </c>
      <c r="Y66" s="5" t="s">
        <v>132</v>
      </c>
      <c r="Z66" s="6">
        <f>IF(D66=0,"",VLOOKUP(D66,[2]LEGEND!$D$2:$E$122,2,FALSE)*2)</f>
        <v>4480</v>
      </c>
      <c r="AA66" s="6">
        <f>IF(E66=0,"",VLOOKUP(E66,[2]LEGEND!$D$2:$E$122,2,FALSE)*4)</f>
        <v>8480</v>
      </c>
      <c r="AB66" s="6" t="str">
        <f>IF(G66=0,"",VLOOKUP(G66,[2]LEGEND!$D$2:$E$121,2,FALSE)*2)</f>
        <v/>
      </c>
      <c r="AC66" s="6" t="str">
        <f>IF(H66=0,"",VLOOKUP(H66,[2]LEGEND!$D$2:$E$121,2,FALSE)*4)</f>
        <v/>
      </c>
      <c r="AD66" s="9">
        <v>2760</v>
      </c>
      <c r="AE66" s="9">
        <f t="shared" si="12"/>
        <v>3010</v>
      </c>
      <c r="AF66" s="9">
        <f t="shared" si="12"/>
        <v>3240</v>
      </c>
      <c r="AG66" s="9">
        <f t="shared" si="12"/>
        <v>3480</v>
      </c>
      <c r="AH66" s="9">
        <f t="shared" si="12"/>
        <v>3710</v>
      </c>
      <c r="AI66" s="9">
        <f t="shared" si="12"/>
        <v>3930</v>
      </c>
      <c r="AJ66" s="9">
        <f t="shared" si="12"/>
        <v>4160</v>
      </c>
      <c r="AK66" s="9">
        <f t="shared" si="12"/>
        <v>4380</v>
      </c>
      <c r="AL66" s="9" t="str">
        <f t="shared" si="12"/>
        <v/>
      </c>
      <c r="AM66" s="9" t="str">
        <f t="shared" si="12"/>
        <v/>
      </c>
      <c r="AN66" s="9">
        <v>5230</v>
      </c>
      <c r="AO66" s="9">
        <f t="shared" si="13"/>
        <v>5690</v>
      </c>
      <c r="AP66" s="9">
        <f t="shared" si="13"/>
        <v>6140</v>
      </c>
      <c r="AQ66" s="9">
        <f t="shared" si="13"/>
        <v>6580</v>
      </c>
      <c r="AR66" s="9">
        <f t="shared" si="13"/>
        <v>7010</v>
      </c>
      <c r="AS66" s="9">
        <f t="shared" si="13"/>
        <v>7440</v>
      </c>
      <c r="AT66" s="9">
        <f t="shared" si="13"/>
        <v>7860</v>
      </c>
      <c r="AU66" s="9">
        <f t="shared" si="13"/>
        <v>8280</v>
      </c>
      <c r="AV66" s="9" t="str">
        <f t="shared" si="13"/>
        <v/>
      </c>
      <c r="AW66" s="77" t="str">
        <f t="shared" si="13"/>
        <v/>
      </c>
    </row>
    <row r="67" spans="1:49" s="10" customFormat="1" ht="24" hidden="1" customHeight="1">
      <c r="A67" s="76" t="s">
        <v>42</v>
      </c>
      <c r="B67" s="5" t="s">
        <v>80</v>
      </c>
      <c r="C67" s="5" t="s">
        <v>126</v>
      </c>
      <c r="D67" s="6">
        <v>136</v>
      </c>
      <c r="E67" s="6">
        <v>134</v>
      </c>
      <c r="F67" s="6" t="s">
        <v>48</v>
      </c>
      <c r="G67" s="21"/>
      <c r="H67" s="21"/>
      <c r="I67" s="6" t="s">
        <v>38</v>
      </c>
      <c r="J67" s="12" t="s">
        <v>189</v>
      </c>
      <c r="K67" s="94" t="s">
        <v>239</v>
      </c>
      <c r="L67" s="94" t="s">
        <v>239</v>
      </c>
      <c r="M67" s="95" t="s">
        <v>242</v>
      </c>
      <c r="N67" s="15">
        <v>8.25</v>
      </c>
      <c r="O67" s="6">
        <v>839</v>
      </c>
      <c r="P67" s="6">
        <v>248</v>
      </c>
      <c r="Q67" s="6">
        <v>853</v>
      </c>
      <c r="R67" s="6">
        <v>258</v>
      </c>
      <c r="S67" s="9">
        <v>389.42619999999999</v>
      </c>
      <c r="T67" s="9">
        <v>2558.9499999999998</v>
      </c>
      <c r="U67" s="6">
        <v>270</v>
      </c>
      <c r="V67" s="5" t="s">
        <v>40</v>
      </c>
      <c r="W67" s="5" t="s">
        <v>40</v>
      </c>
      <c r="X67" s="99">
        <v>6.75</v>
      </c>
      <c r="Y67" s="5" t="s">
        <v>132</v>
      </c>
      <c r="Z67" s="6">
        <f>IF(D67=0,"",VLOOKUP(D67,[2]LEGEND!$D$2:$E$122,2,FALSE)*2)</f>
        <v>4480</v>
      </c>
      <c r="AA67" s="6">
        <f>IF(E67=0,"",VLOOKUP(E67,[2]LEGEND!$D$2:$E$122,2,FALSE)*4)</f>
        <v>8480</v>
      </c>
      <c r="AB67" s="6" t="str">
        <f>IF(G67=0,"",VLOOKUP(G67,[2]LEGEND!$D$2:$E$121,2,FALSE)*2)</f>
        <v/>
      </c>
      <c r="AC67" s="6" t="str">
        <f>IF(H67=0,"",VLOOKUP(H67,[2]LEGEND!$D$2:$E$121,2,FALSE)*4)</f>
        <v/>
      </c>
      <c r="AD67" s="9">
        <v>2760</v>
      </c>
      <c r="AE67" s="9">
        <f t="shared" si="12"/>
        <v>3010</v>
      </c>
      <c r="AF67" s="9">
        <f t="shared" si="12"/>
        <v>3240</v>
      </c>
      <c r="AG67" s="9">
        <f t="shared" si="12"/>
        <v>3480</v>
      </c>
      <c r="AH67" s="9">
        <f t="shared" si="12"/>
        <v>3710</v>
      </c>
      <c r="AI67" s="9">
        <f t="shared" si="12"/>
        <v>3930</v>
      </c>
      <c r="AJ67" s="9">
        <f t="shared" si="12"/>
        <v>4160</v>
      </c>
      <c r="AK67" s="9">
        <f t="shared" si="12"/>
        <v>4380</v>
      </c>
      <c r="AL67" s="9" t="str">
        <f t="shared" si="12"/>
        <v/>
      </c>
      <c r="AM67" s="9" t="str">
        <f t="shared" si="12"/>
        <v/>
      </c>
      <c r="AN67" s="9">
        <v>5230</v>
      </c>
      <c r="AO67" s="9">
        <f t="shared" si="13"/>
        <v>5690</v>
      </c>
      <c r="AP67" s="9">
        <f t="shared" si="13"/>
        <v>6140</v>
      </c>
      <c r="AQ67" s="9">
        <f t="shared" si="13"/>
        <v>6580</v>
      </c>
      <c r="AR67" s="9">
        <f t="shared" si="13"/>
        <v>7010</v>
      </c>
      <c r="AS67" s="9">
        <f t="shared" si="13"/>
        <v>7440</v>
      </c>
      <c r="AT67" s="9">
        <f t="shared" si="13"/>
        <v>7860</v>
      </c>
      <c r="AU67" s="9">
        <f t="shared" si="13"/>
        <v>8280</v>
      </c>
      <c r="AV67" s="9" t="str">
        <f t="shared" si="13"/>
        <v/>
      </c>
      <c r="AW67" s="77" t="str">
        <f t="shared" si="13"/>
        <v/>
      </c>
    </row>
    <row r="68" spans="1:49" s="10" customFormat="1" ht="24" customHeight="1">
      <c r="A68" s="76" t="s">
        <v>36</v>
      </c>
      <c r="B68" s="5" t="s">
        <v>80</v>
      </c>
      <c r="C68" s="5" t="s">
        <v>129</v>
      </c>
      <c r="D68" s="6">
        <v>136</v>
      </c>
      <c r="E68" s="6">
        <v>134</v>
      </c>
      <c r="F68" s="6" t="s">
        <v>48</v>
      </c>
      <c r="G68" s="21"/>
      <c r="H68" s="21"/>
      <c r="I68" s="6" t="s">
        <v>38</v>
      </c>
      <c r="J68" s="12" t="s">
        <v>38</v>
      </c>
      <c r="K68" s="94" t="s">
        <v>170</v>
      </c>
      <c r="L68" s="94" t="s">
        <v>240</v>
      </c>
      <c r="M68" s="95" t="s">
        <v>248</v>
      </c>
      <c r="N68" s="15">
        <v>8.25</v>
      </c>
      <c r="O68" s="6">
        <v>839</v>
      </c>
      <c r="P68" s="6">
        <v>248</v>
      </c>
      <c r="Q68" s="6">
        <v>853</v>
      </c>
      <c r="R68" s="6">
        <v>258</v>
      </c>
      <c r="S68" s="9">
        <v>389.42619999999999</v>
      </c>
      <c r="T68" s="9">
        <v>2558.9499999999998</v>
      </c>
      <c r="U68" s="6">
        <v>270</v>
      </c>
      <c r="V68" s="5" t="s">
        <v>40</v>
      </c>
      <c r="W68" s="5" t="s">
        <v>40</v>
      </c>
      <c r="X68" s="99">
        <v>6.75</v>
      </c>
      <c r="Y68" s="5" t="s">
        <v>132</v>
      </c>
      <c r="Z68" s="6">
        <f>IF(D68=0,"",VLOOKUP(D68,[2]LEGEND!$D$2:$E$122,2,FALSE)*2)</f>
        <v>4480</v>
      </c>
      <c r="AA68" s="6">
        <f>IF(E68=0,"",VLOOKUP(E68,[2]LEGEND!$D$2:$E$122,2,FALSE)*4)</f>
        <v>8480</v>
      </c>
      <c r="AB68" s="6" t="str">
        <f>IF(G68=0,"",VLOOKUP(G68,[2]LEGEND!$D$2:$E$121,2,FALSE)*2)</f>
        <v/>
      </c>
      <c r="AC68" s="6" t="str">
        <f>IF(H68=0,"",VLOOKUP(H68,[2]LEGEND!$D$2:$E$121,2,FALSE)*4)</f>
        <v/>
      </c>
      <c r="AD68" s="9">
        <v>2760</v>
      </c>
      <c r="AE68" s="9">
        <f t="shared" si="12"/>
        <v>3010</v>
      </c>
      <c r="AF68" s="9">
        <f t="shared" si="12"/>
        <v>3240</v>
      </c>
      <c r="AG68" s="9">
        <f t="shared" si="12"/>
        <v>3480</v>
      </c>
      <c r="AH68" s="9">
        <f t="shared" si="12"/>
        <v>3710</v>
      </c>
      <c r="AI68" s="9">
        <f t="shared" si="12"/>
        <v>3930</v>
      </c>
      <c r="AJ68" s="9">
        <f t="shared" si="12"/>
        <v>4160</v>
      </c>
      <c r="AK68" s="9">
        <f t="shared" si="12"/>
        <v>4380</v>
      </c>
      <c r="AL68" s="9" t="str">
        <f t="shared" si="12"/>
        <v/>
      </c>
      <c r="AM68" s="9" t="str">
        <f t="shared" si="12"/>
        <v/>
      </c>
      <c r="AN68" s="9">
        <v>5230</v>
      </c>
      <c r="AO68" s="9">
        <f t="shared" si="13"/>
        <v>5690</v>
      </c>
      <c r="AP68" s="9">
        <f t="shared" si="13"/>
        <v>6140</v>
      </c>
      <c r="AQ68" s="9">
        <f t="shared" si="13"/>
        <v>6580</v>
      </c>
      <c r="AR68" s="9">
        <f t="shared" si="13"/>
        <v>7010</v>
      </c>
      <c r="AS68" s="9">
        <f t="shared" si="13"/>
        <v>7440</v>
      </c>
      <c r="AT68" s="9">
        <f t="shared" si="13"/>
        <v>7860</v>
      </c>
      <c r="AU68" s="9">
        <f t="shared" si="13"/>
        <v>8280</v>
      </c>
      <c r="AV68" s="9" t="str">
        <f t="shared" si="13"/>
        <v/>
      </c>
      <c r="AW68" s="77" t="str">
        <f t="shared" si="13"/>
        <v/>
      </c>
    </row>
    <row r="69" spans="1:49" s="10" customFormat="1" ht="24" customHeight="1">
      <c r="A69" s="76" t="s">
        <v>36</v>
      </c>
      <c r="B69" s="5" t="s">
        <v>80</v>
      </c>
      <c r="C69" s="5" t="s">
        <v>142</v>
      </c>
      <c r="D69" s="6">
        <v>136</v>
      </c>
      <c r="E69" s="6">
        <v>134</v>
      </c>
      <c r="F69" s="6" t="s">
        <v>48</v>
      </c>
      <c r="G69" s="11"/>
      <c r="H69" s="11"/>
      <c r="I69" s="6" t="s">
        <v>38</v>
      </c>
      <c r="J69" s="12" t="s">
        <v>189</v>
      </c>
      <c r="K69" s="94" t="s">
        <v>239</v>
      </c>
      <c r="L69" s="94" t="s">
        <v>240</v>
      </c>
      <c r="M69" s="95" t="s">
        <v>242</v>
      </c>
      <c r="N69" s="15">
        <v>8.25</v>
      </c>
      <c r="O69" s="6">
        <v>839</v>
      </c>
      <c r="P69" s="6">
        <v>248</v>
      </c>
      <c r="Q69" s="6">
        <v>853</v>
      </c>
      <c r="R69" s="6">
        <v>258</v>
      </c>
      <c r="S69" s="9">
        <v>389.42619999999999</v>
      </c>
      <c r="T69" s="9">
        <v>2558.9499999999998</v>
      </c>
      <c r="U69" s="6">
        <v>270</v>
      </c>
      <c r="V69" s="5" t="s">
        <v>40</v>
      </c>
      <c r="W69" s="5" t="s">
        <v>40</v>
      </c>
      <c r="X69" s="99">
        <v>6.75</v>
      </c>
      <c r="Y69" s="5" t="s">
        <v>132</v>
      </c>
      <c r="Z69" s="6">
        <f>IF(D69=0,"",VLOOKUP(D69,[2]LEGEND!$D$2:$E$122,2,FALSE)*2)</f>
        <v>4480</v>
      </c>
      <c r="AA69" s="6">
        <f>IF(E69=0,"",VLOOKUP(E69,[2]LEGEND!$D$2:$E$122,2,FALSE)*4)</f>
        <v>8480</v>
      </c>
      <c r="AB69" s="6" t="str">
        <f>IF(G69=0,"",VLOOKUP(G69,[2]LEGEND!$D$2:$E$121,2,FALSE)*2)</f>
        <v/>
      </c>
      <c r="AC69" s="6" t="str">
        <f>IF(H69=0,"",VLOOKUP(H69,[2]LEGEND!$D$2:$E$121,2,FALSE)*4)</f>
        <v/>
      </c>
      <c r="AD69" s="9">
        <v>2760</v>
      </c>
      <c r="AE69" s="9">
        <f t="shared" si="12"/>
        <v>3010</v>
      </c>
      <c r="AF69" s="9">
        <f t="shared" si="12"/>
        <v>3240</v>
      </c>
      <c r="AG69" s="9">
        <f t="shared" si="12"/>
        <v>3480</v>
      </c>
      <c r="AH69" s="9">
        <f t="shared" si="12"/>
        <v>3710</v>
      </c>
      <c r="AI69" s="9">
        <f t="shared" si="12"/>
        <v>3930</v>
      </c>
      <c r="AJ69" s="9">
        <f t="shared" si="12"/>
        <v>4160</v>
      </c>
      <c r="AK69" s="9">
        <f t="shared" si="12"/>
        <v>4380</v>
      </c>
      <c r="AL69" s="9" t="str">
        <f t="shared" si="12"/>
        <v/>
      </c>
      <c r="AM69" s="9" t="str">
        <f t="shared" si="12"/>
        <v/>
      </c>
      <c r="AN69" s="9">
        <v>5230</v>
      </c>
      <c r="AO69" s="9">
        <f t="shared" si="13"/>
        <v>5690</v>
      </c>
      <c r="AP69" s="9">
        <f t="shared" si="13"/>
        <v>6140</v>
      </c>
      <c r="AQ69" s="9">
        <f t="shared" si="13"/>
        <v>6580</v>
      </c>
      <c r="AR69" s="9">
        <f t="shared" si="13"/>
        <v>7010</v>
      </c>
      <c r="AS69" s="9">
        <f t="shared" si="13"/>
        <v>7440</v>
      </c>
      <c r="AT69" s="9">
        <f t="shared" si="13"/>
        <v>7860</v>
      </c>
      <c r="AU69" s="9">
        <f t="shared" si="13"/>
        <v>8280</v>
      </c>
      <c r="AV69" s="9" t="str">
        <f t="shared" si="13"/>
        <v/>
      </c>
      <c r="AW69" s="77" t="str">
        <f t="shared" si="13"/>
        <v/>
      </c>
    </row>
    <row r="70" spans="1:49" s="10" customFormat="1" ht="24" customHeight="1">
      <c r="A70" s="76" t="s">
        <v>36</v>
      </c>
      <c r="B70" s="5" t="s">
        <v>80</v>
      </c>
      <c r="C70" s="5" t="s">
        <v>9</v>
      </c>
      <c r="D70" s="6">
        <v>141</v>
      </c>
      <c r="E70" s="6">
        <v>140</v>
      </c>
      <c r="F70" s="6" t="s">
        <v>55</v>
      </c>
      <c r="G70" s="11"/>
      <c r="H70" s="11"/>
      <c r="I70" s="6" t="s">
        <v>38</v>
      </c>
      <c r="J70" s="12" t="s">
        <v>38</v>
      </c>
      <c r="K70" s="94" t="s">
        <v>240</v>
      </c>
      <c r="L70" s="94" t="s">
        <v>243</v>
      </c>
      <c r="M70" s="95" t="s">
        <v>241</v>
      </c>
      <c r="N70" s="15">
        <v>8.5</v>
      </c>
      <c r="O70" s="6">
        <v>839</v>
      </c>
      <c r="P70" s="6">
        <v>248</v>
      </c>
      <c r="Q70" s="6">
        <v>853</v>
      </c>
      <c r="R70" s="6">
        <v>258</v>
      </c>
      <c r="S70" s="9">
        <v>385.13</v>
      </c>
      <c r="T70" s="9">
        <v>2558.9499999999998</v>
      </c>
      <c r="U70" s="6">
        <v>270</v>
      </c>
      <c r="V70" s="5" t="s">
        <v>40</v>
      </c>
      <c r="W70" s="5" t="s">
        <v>40</v>
      </c>
      <c r="X70" s="99">
        <v>6.75</v>
      </c>
      <c r="Y70" s="5" t="s">
        <v>132</v>
      </c>
      <c r="Z70" s="6">
        <f>IF(D70=0,"",VLOOKUP(D70,[2]LEGEND!$D$2:$E$122,2,FALSE)*2)</f>
        <v>5150</v>
      </c>
      <c r="AA70" s="6">
        <f>IF(E70=0,"",VLOOKUP(E70,[2]LEGEND!$D$2:$E$122,2,FALSE)*4)</f>
        <v>10000</v>
      </c>
      <c r="AB70" s="6" t="str">
        <f>IF(G70=0,"",VLOOKUP(G70,[2]LEGEND!$D$2:$E$121,2,FALSE)*2)</f>
        <v/>
      </c>
      <c r="AC70" s="6" t="str">
        <f>IF(H70=0,"",VLOOKUP(H70,[2]LEGEND!$D$2:$E$121,2,FALSE)*4)</f>
        <v/>
      </c>
      <c r="AD70" s="9">
        <v>3100</v>
      </c>
      <c r="AE70" s="9">
        <f t="shared" si="12"/>
        <v>3370</v>
      </c>
      <c r="AF70" s="9">
        <f t="shared" si="12"/>
        <v>3640</v>
      </c>
      <c r="AG70" s="9">
        <f t="shared" si="12"/>
        <v>3900</v>
      </c>
      <c r="AH70" s="9">
        <f t="shared" si="12"/>
        <v>4160</v>
      </c>
      <c r="AI70" s="9">
        <f t="shared" si="12"/>
        <v>4410</v>
      </c>
      <c r="AJ70" s="9">
        <f t="shared" si="12"/>
        <v>4660</v>
      </c>
      <c r="AK70" s="9">
        <f t="shared" si="12"/>
        <v>4910</v>
      </c>
      <c r="AL70" s="9">
        <f t="shared" si="12"/>
        <v>5150</v>
      </c>
      <c r="AM70" s="9" t="str">
        <f t="shared" si="12"/>
        <v/>
      </c>
      <c r="AN70" s="9">
        <v>6020</v>
      </c>
      <c r="AO70" s="9">
        <f t="shared" si="13"/>
        <v>6550</v>
      </c>
      <c r="AP70" s="9">
        <f t="shared" si="13"/>
        <v>7060</v>
      </c>
      <c r="AQ70" s="9">
        <f t="shared" si="13"/>
        <v>7570</v>
      </c>
      <c r="AR70" s="9">
        <f t="shared" si="13"/>
        <v>8070</v>
      </c>
      <c r="AS70" s="9">
        <f t="shared" si="13"/>
        <v>8570</v>
      </c>
      <c r="AT70" s="9">
        <f t="shared" si="13"/>
        <v>9050</v>
      </c>
      <c r="AU70" s="9">
        <f t="shared" si="13"/>
        <v>9530</v>
      </c>
      <c r="AV70" s="9">
        <f t="shared" si="13"/>
        <v>10000</v>
      </c>
      <c r="AW70" s="77" t="str">
        <f t="shared" si="13"/>
        <v/>
      </c>
    </row>
    <row r="71" spans="1:49" s="10" customFormat="1" ht="24" hidden="1" customHeight="1">
      <c r="A71" s="76" t="s">
        <v>42</v>
      </c>
      <c r="B71" s="5" t="s">
        <v>81</v>
      </c>
      <c r="C71" s="5" t="s">
        <v>44</v>
      </c>
      <c r="D71" s="6">
        <v>140</v>
      </c>
      <c r="E71" s="6">
        <v>137</v>
      </c>
      <c r="F71" s="6" t="s">
        <v>48</v>
      </c>
      <c r="G71" s="21"/>
      <c r="H71" s="21"/>
      <c r="I71" s="6" t="s">
        <v>38</v>
      </c>
      <c r="J71" s="12"/>
      <c r="K71" s="94" t="s">
        <v>240</v>
      </c>
      <c r="L71" s="94" t="s">
        <v>240</v>
      </c>
      <c r="M71" s="95" t="s">
        <v>244</v>
      </c>
      <c r="N71" s="15">
        <v>8</v>
      </c>
      <c r="O71" s="6">
        <v>930</v>
      </c>
      <c r="P71" s="6">
        <v>255</v>
      </c>
      <c r="Q71" s="6">
        <v>945</v>
      </c>
      <c r="R71" s="6">
        <v>265</v>
      </c>
      <c r="S71" s="9">
        <v>433.63130000000001</v>
      </c>
      <c r="T71" s="9">
        <v>2836.5</v>
      </c>
      <c r="U71" s="6">
        <v>278</v>
      </c>
      <c r="V71" s="5" t="s">
        <v>40</v>
      </c>
      <c r="W71" s="5" t="s">
        <v>40</v>
      </c>
      <c r="X71" s="99">
        <v>6.75</v>
      </c>
      <c r="Y71" s="5" t="s">
        <v>57</v>
      </c>
      <c r="Z71" s="6">
        <f>IF(D71=0,"",VLOOKUP(D71,[2]LEGEND!$D$2:$E$122,2,FALSE)*2)</f>
        <v>5000</v>
      </c>
      <c r="AA71" s="6">
        <f>IF(E71=0,"",VLOOKUP(E71,[2]LEGEND!$D$2:$E$122,2,FALSE)*4)</f>
        <v>9200</v>
      </c>
      <c r="AB71" s="6" t="str">
        <f>IF(G71=0,"",VLOOKUP(G71,[2]LEGEND!$D$2:$E$121,2,FALSE)*2)</f>
        <v/>
      </c>
      <c r="AC71" s="6" t="str">
        <f>IF(H71=0,"",VLOOKUP(H71,[2]LEGEND!$D$2:$E$121,2,FALSE)*4)</f>
        <v/>
      </c>
      <c r="AD71" s="9">
        <v>3160</v>
      </c>
      <c r="AE71" s="9">
        <f t="shared" si="12"/>
        <v>3440</v>
      </c>
      <c r="AF71" s="9">
        <f t="shared" si="12"/>
        <v>3710</v>
      </c>
      <c r="AG71" s="9">
        <f t="shared" si="12"/>
        <v>3980</v>
      </c>
      <c r="AH71" s="9">
        <f t="shared" si="12"/>
        <v>4240</v>
      </c>
      <c r="AI71" s="9">
        <f t="shared" si="12"/>
        <v>4500</v>
      </c>
      <c r="AJ71" s="9">
        <f t="shared" si="12"/>
        <v>4750</v>
      </c>
      <c r="AK71" s="9">
        <f t="shared" si="12"/>
        <v>5000</v>
      </c>
      <c r="AL71" s="9" t="str">
        <f t="shared" si="12"/>
        <v/>
      </c>
      <c r="AM71" s="9" t="str">
        <f t="shared" si="12"/>
        <v/>
      </c>
      <c r="AN71" s="9">
        <v>5810</v>
      </c>
      <c r="AO71" s="9">
        <f t="shared" si="13"/>
        <v>6320</v>
      </c>
      <c r="AP71" s="9">
        <f t="shared" si="13"/>
        <v>6820</v>
      </c>
      <c r="AQ71" s="9">
        <f t="shared" si="13"/>
        <v>7310</v>
      </c>
      <c r="AR71" s="9">
        <f t="shared" si="13"/>
        <v>7800</v>
      </c>
      <c r="AS71" s="9">
        <f t="shared" si="13"/>
        <v>8270</v>
      </c>
      <c r="AT71" s="9">
        <f t="shared" si="13"/>
        <v>8740</v>
      </c>
      <c r="AU71" s="9">
        <f t="shared" si="13"/>
        <v>9200</v>
      </c>
      <c r="AV71" s="9" t="str">
        <f t="shared" si="13"/>
        <v/>
      </c>
      <c r="AW71" s="77" t="str">
        <f t="shared" si="13"/>
        <v/>
      </c>
    </row>
    <row r="72" spans="1:49" s="10" customFormat="1" ht="24" customHeight="1">
      <c r="A72" s="76" t="s">
        <v>36</v>
      </c>
      <c r="B72" s="5" t="s">
        <v>87</v>
      </c>
      <c r="C72" s="5" t="s">
        <v>171</v>
      </c>
      <c r="D72" s="6">
        <v>141</v>
      </c>
      <c r="E72" s="6">
        <v>140</v>
      </c>
      <c r="F72" s="6" t="s">
        <v>55</v>
      </c>
      <c r="G72" s="25">
        <v>142</v>
      </c>
      <c r="H72" s="25">
        <v>142</v>
      </c>
      <c r="I72" s="6" t="s">
        <v>62</v>
      </c>
      <c r="J72" s="12" t="s">
        <v>38</v>
      </c>
      <c r="K72" s="94" t="s">
        <v>240</v>
      </c>
      <c r="L72" s="94" t="s">
        <v>240</v>
      </c>
      <c r="M72" s="95" t="s">
        <v>250</v>
      </c>
      <c r="N72" s="15">
        <v>9</v>
      </c>
      <c r="O72" s="6">
        <v>787</v>
      </c>
      <c r="P72" s="6">
        <v>264</v>
      </c>
      <c r="Q72" s="6">
        <v>799</v>
      </c>
      <c r="R72" s="6">
        <v>275</v>
      </c>
      <c r="S72" s="9">
        <v>367.97629999999998</v>
      </c>
      <c r="T72" s="9">
        <v>2400.35</v>
      </c>
      <c r="U72" s="6">
        <v>297</v>
      </c>
      <c r="V72" s="5" t="s">
        <v>40</v>
      </c>
      <c r="W72" s="5" t="s">
        <v>40</v>
      </c>
      <c r="X72" s="99">
        <v>8.25</v>
      </c>
      <c r="Y72" s="5" t="s">
        <v>38</v>
      </c>
      <c r="Z72" s="6">
        <f>IF(D72=0,"",VLOOKUP(D72,[2]LEGEND!$D$2:$E$122,2,FALSE)*2)</f>
        <v>5150</v>
      </c>
      <c r="AA72" s="6">
        <f>IF(E72=0,"",VLOOKUP(E72,[2]LEGEND!$D$2:$E$122,2,FALSE)*4)</f>
        <v>10000</v>
      </c>
      <c r="AB72" s="6">
        <f>IF(G72=0,"",VLOOKUP(G72,[2]LEGEND!$D$2:$E$121,2,FALSE)*2)</f>
        <v>5300</v>
      </c>
      <c r="AC72" s="6">
        <f>IF(H72=0,"",VLOOKUP(H72,[2]LEGEND!$D$2:$E$121,2,FALSE)*4)</f>
        <v>10600</v>
      </c>
      <c r="AD72" s="9">
        <v>2960</v>
      </c>
      <c r="AE72" s="9">
        <f t="shared" si="12"/>
        <v>3220</v>
      </c>
      <c r="AF72" s="9">
        <f t="shared" si="12"/>
        <v>3480</v>
      </c>
      <c r="AG72" s="9">
        <f t="shared" si="12"/>
        <v>3730</v>
      </c>
      <c r="AH72" s="9">
        <f t="shared" si="12"/>
        <v>3970</v>
      </c>
      <c r="AI72" s="9">
        <f t="shared" si="12"/>
        <v>4220</v>
      </c>
      <c r="AJ72" s="9">
        <f t="shared" si="12"/>
        <v>4460</v>
      </c>
      <c r="AK72" s="9">
        <f t="shared" si="12"/>
        <v>4690</v>
      </c>
      <c r="AL72" s="9">
        <f t="shared" si="12"/>
        <v>4920</v>
      </c>
      <c r="AM72" s="9">
        <f t="shared" si="12"/>
        <v>5150</v>
      </c>
      <c r="AN72" s="9">
        <v>5750</v>
      </c>
      <c r="AO72" s="9">
        <f t="shared" si="13"/>
        <v>6250</v>
      </c>
      <c r="AP72" s="9">
        <f t="shared" si="13"/>
        <v>6750</v>
      </c>
      <c r="AQ72" s="9">
        <f t="shared" si="13"/>
        <v>7230</v>
      </c>
      <c r="AR72" s="9">
        <f t="shared" si="13"/>
        <v>7710</v>
      </c>
      <c r="AS72" s="9">
        <f t="shared" si="13"/>
        <v>8180</v>
      </c>
      <c r="AT72" s="9">
        <f t="shared" si="13"/>
        <v>8650</v>
      </c>
      <c r="AU72" s="9">
        <f t="shared" si="13"/>
        <v>9110</v>
      </c>
      <c r="AV72" s="9">
        <f t="shared" si="13"/>
        <v>9560</v>
      </c>
      <c r="AW72" s="77">
        <f t="shared" si="13"/>
        <v>10000</v>
      </c>
    </row>
    <row r="73" spans="1:49" s="10" customFormat="1" ht="24" hidden="1" customHeight="1">
      <c r="A73" s="76" t="s">
        <v>42</v>
      </c>
      <c r="B73" s="5" t="s">
        <v>83</v>
      </c>
      <c r="C73" s="5" t="s">
        <v>126</v>
      </c>
      <c r="D73" s="6">
        <v>139</v>
      </c>
      <c r="E73" s="6">
        <v>136</v>
      </c>
      <c r="F73" s="6" t="s">
        <v>48</v>
      </c>
      <c r="G73" s="21"/>
      <c r="H73" s="21"/>
      <c r="I73" s="6" t="s">
        <v>38</v>
      </c>
      <c r="J73" s="12" t="s">
        <v>189</v>
      </c>
      <c r="K73" s="94" t="s">
        <v>239</v>
      </c>
      <c r="L73" s="94" t="s">
        <v>239</v>
      </c>
      <c r="M73" s="95" t="s">
        <v>242</v>
      </c>
      <c r="N73" s="15">
        <v>8</v>
      </c>
      <c r="O73" s="6">
        <v>817</v>
      </c>
      <c r="P73" s="6">
        <v>262</v>
      </c>
      <c r="Q73" s="6">
        <v>831</v>
      </c>
      <c r="R73" s="6">
        <v>272</v>
      </c>
      <c r="S73" s="9">
        <v>375.90629999999999</v>
      </c>
      <c r="T73" s="9">
        <v>2491.85</v>
      </c>
      <c r="U73" s="6">
        <v>295</v>
      </c>
      <c r="V73" s="5" t="s">
        <v>40</v>
      </c>
      <c r="W73" s="5" t="s">
        <v>40</v>
      </c>
      <c r="X73" s="99">
        <v>7.5</v>
      </c>
      <c r="Y73" s="5" t="s">
        <v>284</v>
      </c>
      <c r="Z73" s="6">
        <f>IF(D73=0,"",VLOOKUP(D73,[2]LEGEND!$D$2:$E$122,2,FALSE)*2)</f>
        <v>4860</v>
      </c>
      <c r="AA73" s="6">
        <f>IF(E73=0,"",VLOOKUP(E73,[2]LEGEND!$D$2:$E$122,2,FALSE)*4)</f>
        <v>8960</v>
      </c>
      <c r="AB73" s="6" t="str">
        <f>IF(G73=0,"",VLOOKUP(G73,[2]LEGEND!$D$2:$E$121,2,FALSE)*2)</f>
        <v/>
      </c>
      <c r="AC73" s="6" t="str">
        <f>IF(H73=0,"",VLOOKUP(H73,[2]LEGEND!$D$2:$E$121,2,FALSE)*4)</f>
        <v/>
      </c>
      <c r="AD73" s="9">
        <v>3070</v>
      </c>
      <c r="AE73" s="9">
        <f t="shared" si="12"/>
        <v>3340</v>
      </c>
      <c r="AF73" s="9">
        <f t="shared" si="12"/>
        <v>3610</v>
      </c>
      <c r="AG73" s="9">
        <f t="shared" si="12"/>
        <v>3870</v>
      </c>
      <c r="AH73" s="9">
        <f t="shared" si="12"/>
        <v>4120</v>
      </c>
      <c r="AI73" s="9">
        <f t="shared" si="12"/>
        <v>4370</v>
      </c>
      <c r="AJ73" s="9">
        <f t="shared" si="12"/>
        <v>4620</v>
      </c>
      <c r="AK73" s="9">
        <f t="shared" si="12"/>
        <v>4860</v>
      </c>
      <c r="AL73" s="9" t="str">
        <f t="shared" si="12"/>
        <v/>
      </c>
      <c r="AM73" s="9" t="str">
        <f t="shared" si="12"/>
        <v/>
      </c>
      <c r="AN73" s="9">
        <v>5660</v>
      </c>
      <c r="AO73" s="9">
        <f t="shared" si="13"/>
        <v>6160</v>
      </c>
      <c r="AP73" s="9">
        <f t="shared" si="13"/>
        <v>6640</v>
      </c>
      <c r="AQ73" s="9">
        <f t="shared" si="13"/>
        <v>7120</v>
      </c>
      <c r="AR73" s="9">
        <f t="shared" si="13"/>
        <v>7590</v>
      </c>
      <c r="AS73" s="9">
        <f t="shared" si="13"/>
        <v>8060</v>
      </c>
      <c r="AT73" s="9">
        <f t="shared" si="13"/>
        <v>8510</v>
      </c>
      <c r="AU73" s="9">
        <f t="shared" si="13"/>
        <v>8960</v>
      </c>
      <c r="AV73" s="9" t="str">
        <f t="shared" si="13"/>
        <v/>
      </c>
      <c r="AW73" s="77" t="str">
        <f t="shared" si="13"/>
        <v/>
      </c>
    </row>
    <row r="74" spans="1:49" s="10" customFormat="1" ht="24" hidden="1" customHeight="1">
      <c r="A74" s="76" t="s">
        <v>42</v>
      </c>
      <c r="B74" s="5" t="s">
        <v>83</v>
      </c>
      <c r="C74" s="5" t="s">
        <v>125</v>
      </c>
      <c r="D74" s="6">
        <v>139</v>
      </c>
      <c r="E74" s="6">
        <v>136</v>
      </c>
      <c r="F74" s="6" t="s">
        <v>48</v>
      </c>
      <c r="G74" s="21"/>
      <c r="H74" s="21"/>
      <c r="I74" s="6" t="s">
        <v>38</v>
      </c>
      <c r="J74" s="12" t="s">
        <v>38</v>
      </c>
      <c r="K74" s="94" t="s">
        <v>239</v>
      </c>
      <c r="L74" s="94" t="s">
        <v>240</v>
      </c>
      <c r="M74" s="95" t="s">
        <v>242</v>
      </c>
      <c r="N74" s="15">
        <v>8</v>
      </c>
      <c r="O74" s="6">
        <v>817</v>
      </c>
      <c r="P74" s="6">
        <v>262</v>
      </c>
      <c r="Q74" s="6">
        <v>831</v>
      </c>
      <c r="R74" s="6">
        <v>272</v>
      </c>
      <c r="S74" s="9">
        <v>375.90629999999999</v>
      </c>
      <c r="T74" s="9">
        <v>2491.85</v>
      </c>
      <c r="U74" s="6">
        <v>295</v>
      </c>
      <c r="V74" s="5" t="s">
        <v>40</v>
      </c>
      <c r="W74" s="5" t="s">
        <v>40</v>
      </c>
      <c r="X74" s="99">
        <v>7.5</v>
      </c>
      <c r="Y74" s="5" t="s">
        <v>284</v>
      </c>
      <c r="Z74" s="6">
        <f>IF(D74=0,"",VLOOKUP(D74,[2]LEGEND!$D$2:$E$122,2,FALSE)*2)</f>
        <v>4860</v>
      </c>
      <c r="AA74" s="6">
        <f>IF(E74=0,"",VLOOKUP(E74,[2]LEGEND!$D$2:$E$122,2,FALSE)*4)</f>
        <v>8960</v>
      </c>
      <c r="AB74" s="6" t="str">
        <f>IF(G74=0,"",VLOOKUP(G74,[2]LEGEND!$D$2:$E$121,2,FALSE)*2)</f>
        <v/>
      </c>
      <c r="AC74" s="6" t="str">
        <f>IF(H74=0,"",VLOOKUP(H74,[2]LEGEND!$D$2:$E$121,2,FALSE)*4)</f>
        <v/>
      </c>
      <c r="AD74" s="9">
        <v>3070</v>
      </c>
      <c r="AE74" s="9">
        <f t="shared" si="12"/>
        <v>3340</v>
      </c>
      <c r="AF74" s="9">
        <f t="shared" si="12"/>
        <v>3610</v>
      </c>
      <c r="AG74" s="9">
        <f t="shared" si="12"/>
        <v>3870</v>
      </c>
      <c r="AH74" s="9">
        <f t="shared" si="12"/>
        <v>4120</v>
      </c>
      <c r="AI74" s="9">
        <f t="shared" si="12"/>
        <v>4370</v>
      </c>
      <c r="AJ74" s="9">
        <f t="shared" si="12"/>
        <v>4620</v>
      </c>
      <c r="AK74" s="9">
        <f t="shared" si="12"/>
        <v>4860</v>
      </c>
      <c r="AL74" s="9" t="str">
        <f t="shared" si="12"/>
        <v/>
      </c>
      <c r="AM74" s="9" t="str">
        <f t="shared" si="12"/>
        <v/>
      </c>
      <c r="AN74" s="9">
        <v>5660</v>
      </c>
      <c r="AO74" s="9">
        <f t="shared" si="13"/>
        <v>6160</v>
      </c>
      <c r="AP74" s="9">
        <f t="shared" si="13"/>
        <v>6640</v>
      </c>
      <c r="AQ74" s="9">
        <f t="shared" si="13"/>
        <v>7120</v>
      </c>
      <c r="AR74" s="9">
        <f t="shared" si="13"/>
        <v>7590</v>
      </c>
      <c r="AS74" s="9">
        <f t="shared" si="13"/>
        <v>8060</v>
      </c>
      <c r="AT74" s="9">
        <f t="shared" si="13"/>
        <v>8510</v>
      </c>
      <c r="AU74" s="9">
        <f t="shared" si="13"/>
        <v>8960</v>
      </c>
      <c r="AV74" s="9" t="str">
        <f t="shared" si="13"/>
        <v/>
      </c>
      <c r="AW74" s="77" t="str">
        <f t="shared" si="13"/>
        <v/>
      </c>
    </row>
    <row r="75" spans="1:49" s="10" customFormat="1" ht="24" customHeight="1">
      <c r="A75" s="76" t="s">
        <v>36</v>
      </c>
      <c r="B75" s="5" t="s">
        <v>83</v>
      </c>
      <c r="C75" s="5" t="s">
        <v>129</v>
      </c>
      <c r="D75" s="6">
        <v>139</v>
      </c>
      <c r="E75" s="6">
        <v>136</v>
      </c>
      <c r="F75" s="6" t="s">
        <v>48</v>
      </c>
      <c r="G75" s="21"/>
      <c r="H75" s="21"/>
      <c r="I75" s="6" t="s">
        <v>38</v>
      </c>
      <c r="J75" s="12" t="s">
        <v>38</v>
      </c>
      <c r="K75" s="94" t="s">
        <v>239</v>
      </c>
      <c r="L75" s="94" t="s">
        <v>240</v>
      </c>
      <c r="M75" s="95" t="s">
        <v>248</v>
      </c>
      <c r="N75" s="15">
        <v>8</v>
      </c>
      <c r="O75" s="6">
        <v>817</v>
      </c>
      <c r="P75" s="6">
        <v>262</v>
      </c>
      <c r="Q75" s="6">
        <v>831</v>
      </c>
      <c r="R75" s="6">
        <v>272</v>
      </c>
      <c r="S75" s="9">
        <v>375.90629999999999</v>
      </c>
      <c r="T75" s="9">
        <v>2491.85</v>
      </c>
      <c r="U75" s="6">
        <v>295</v>
      </c>
      <c r="V75" s="5" t="s">
        <v>40</v>
      </c>
      <c r="W75" s="5" t="s">
        <v>40</v>
      </c>
      <c r="X75" s="99">
        <v>7.5</v>
      </c>
      <c r="Y75" s="5" t="s">
        <v>284</v>
      </c>
      <c r="Z75" s="6">
        <f>IF(D75=0,"",VLOOKUP(D75,[2]LEGEND!$D$2:$E$122,2,FALSE)*2)</f>
        <v>4860</v>
      </c>
      <c r="AA75" s="6">
        <f>IF(E75=0,"",VLOOKUP(E75,[2]LEGEND!$D$2:$E$122,2,FALSE)*4)</f>
        <v>8960</v>
      </c>
      <c r="AB75" s="6" t="str">
        <f>IF(G75=0,"",VLOOKUP(G75,[2]LEGEND!$D$2:$E$121,2,FALSE)*2)</f>
        <v/>
      </c>
      <c r="AC75" s="6" t="str">
        <f>IF(H75=0,"",VLOOKUP(H75,[2]LEGEND!$D$2:$E$121,2,FALSE)*4)</f>
        <v/>
      </c>
      <c r="AD75" s="9">
        <v>3070</v>
      </c>
      <c r="AE75" s="9">
        <f t="shared" ref="AE75:AM84" si="14">IF(AE$3&lt;=$N75,ROUNDUP($Z75*(AE$3/$N75)^0.8,-1),"")</f>
        <v>3340</v>
      </c>
      <c r="AF75" s="9">
        <f t="shared" si="14"/>
        <v>3610</v>
      </c>
      <c r="AG75" s="9">
        <f t="shared" si="14"/>
        <v>3870</v>
      </c>
      <c r="AH75" s="9">
        <f t="shared" si="14"/>
        <v>4120</v>
      </c>
      <c r="AI75" s="9">
        <f t="shared" si="14"/>
        <v>4370</v>
      </c>
      <c r="AJ75" s="9">
        <f t="shared" si="14"/>
        <v>4620</v>
      </c>
      <c r="AK75" s="9">
        <f t="shared" si="14"/>
        <v>4860</v>
      </c>
      <c r="AL75" s="9" t="str">
        <f t="shared" si="14"/>
        <v/>
      </c>
      <c r="AM75" s="9" t="str">
        <f t="shared" si="14"/>
        <v/>
      </c>
      <c r="AN75" s="9">
        <v>5660</v>
      </c>
      <c r="AO75" s="9">
        <f t="shared" ref="AO75:AW84" si="15">IF(AO$3&lt;=$N75,ROUNDUP($AA75*(AO$3/$N75)^0.8,-1),"")</f>
        <v>6160</v>
      </c>
      <c r="AP75" s="9">
        <f t="shared" si="15"/>
        <v>6640</v>
      </c>
      <c r="AQ75" s="9">
        <f t="shared" si="15"/>
        <v>7120</v>
      </c>
      <c r="AR75" s="9">
        <f t="shared" si="15"/>
        <v>7590</v>
      </c>
      <c r="AS75" s="9">
        <f t="shared" si="15"/>
        <v>8060</v>
      </c>
      <c r="AT75" s="9">
        <f t="shared" si="15"/>
        <v>8510</v>
      </c>
      <c r="AU75" s="9">
        <f t="shared" si="15"/>
        <v>8960</v>
      </c>
      <c r="AV75" s="9" t="str">
        <f t="shared" si="15"/>
        <v/>
      </c>
      <c r="AW75" s="77" t="str">
        <f t="shared" si="15"/>
        <v/>
      </c>
    </row>
    <row r="76" spans="1:49" s="10" customFormat="1" ht="24" customHeight="1">
      <c r="A76" s="76" t="s">
        <v>36</v>
      </c>
      <c r="B76" s="5" t="s">
        <v>83</v>
      </c>
      <c r="C76" s="5" t="s">
        <v>142</v>
      </c>
      <c r="D76" s="6">
        <v>139</v>
      </c>
      <c r="E76" s="6">
        <v>136</v>
      </c>
      <c r="F76" s="6" t="s">
        <v>48</v>
      </c>
      <c r="G76" s="11"/>
      <c r="H76" s="11"/>
      <c r="I76" s="6" t="s">
        <v>38</v>
      </c>
      <c r="J76" s="12" t="s">
        <v>189</v>
      </c>
      <c r="K76" s="94" t="s">
        <v>239</v>
      </c>
      <c r="L76" s="94" t="s">
        <v>239</v>
      </c>
      <c r="M76" s="95" t="s">
        <v>250</v>
      </c>
      <c r="N76" s="15">
        <v>8</v>
      </c>
      <c r="O76" s="6">
        <v>817</v>
      </c>
      <c r="P76" s="6">
        <v>262</v>
      </c>
      <c r="Q76" s="6">
        <v>831</v>
      </c>
      <c r="R76" s="6">
        <v>272</v>
      </c>
      <c r="S76" s="9">
        <v>375.90629999999999</v>
      </c>
      <c r="T76" s="9">
        <v>2491.85</v>
      </c>
      <c r="U76" s="6">
        <v>295</v>
      </c>
      <c r="V76" s="5" t="s">
        <v>40</v>
      </c>
      <c r="W76" s="5" t="s">
        <v>40</v>
      </c>
      <c r="X76" s="99">
        <v>7.5</v>
      </c>
      <c r="Y76" s="5" t="s">
        <v>284</v>
      </c>
      <c r="Z76" s="6">
        <f>IF(D76=0,"",VLOOKUP(D76,[2]LEGEND!$D$2:$E$122,2,FALSE)*2)</f>
        <v>4860</v>
      </c>
      <c r="AA76" s="6">
        <f>IF(E76=0,"",VLOOKUP(E76,[2]LEGEND!$D$2:$E$122,2,FALSE)*4)</f>
        <v>8960</v>
      </c>
      <c r="AB76" s="6" t="str">
        <f>IF(G76=0,"",VLOOKUP(G76,[2]LEGEND!$D$2:$E$121,2,FALSE)*2)</f>
        <v/>
      </c>
      <c r="AC76" s="6" t="str">
        <f>IF(H76=0,"",VLOOKUP(H76,[2]LEGEND!$D$2:$E$121,2,FALSE)*4)</f>
        <v/>
      </c>
      <c r="AD76" s="9">
        <v>3070</v>
      </c>
      <c r="AE76" s="9">
        <f t="shared" si="14"/>
        <v>3340</v>
      </c>
      <c r="AF76" s="9">
        <f t="shared" si="14"/>
        <v>3610</v>
      </c>
      <c r="AG76" s="9">
        <f t="shared" si="14"/>
        <v>3870</v>
      </c>
      <c r="AH76" s="9">
        <f t="shared" si="14"/>
        <v>4120</v>
      </c>
      <c r="AI76" s="9">
        <f t="shared" si="14"/>
        <v>4370</v>
      </c>
      <c r="AJ76" s="9">
        <f t="shared" si="14"/>
        <v>4620</v>
      </c>
      <c r="AK76" s="9">
        <f t="shared" si="14"/>
        <v>4860</v>
      </c>
      <c r="AL76" s="9" t="str">
        <f t="shared" si="14"/>
        <v/>
      </c>
      <c r="AM76" s="9" t="str">
        <f t="shared" si="14"/>
        <v/>
      </c>
      <c r="AN76" s="9">
        <v>5660</v>
      </c>
      <c r="AO76" s="9">
        <f t="shared" si="15"/>
        <v>6160</v>
      </c>
      <c r="AP76" s="9">
        <f t="shared" si="15"/>
        <v>6640</v>
      </c>
      <c r="AQ76" s="9">
        <f t="shared" si="15"/>
        <v>7120</v>
      </c>
      <c r="AR76" s="9">
        <f t="shared" si="15"/>
        <v>7590</v>
      </c>
      <c r="AS76" s="9">
        <f t="shared" si="15"/>
        <v>8060</v>
      </c>
      <c r="AT76" s="9">
        <f t="shared" si="15"/>
        <v>8510</v>
      </c>
      <c r="AU76" s="9">
        <f t="shared" si="15"/>
        <v>8960</v>
      </c>
      <c r="AV76" s="9" t="str">
        <f t="shared" si="15"/>
        <v/>
      </c>
      <c r="AW76" s="77" t="str">
        <f t="shared" si="15"/>
        <v/>
      </c>
    </row>
    <row r="77" spans="1:49" s="10" customFormat="1" ht="24" hidden="1" customHeight="1">
      <c r="A77" s="76" t="s">
        <v>42</v>
      </c>
      <c r="B77" s="5" t="s">
        <v>183</v>
      </c>
      <c r="C77" s="5" t="s">
        <v>182</v>
      </c>
      <c r="D77" s="6">
        <v>143</v>
      </c>
      <c r="E77" s="6">
        <v>141</v>
      </c>
      <c r="F77" s="6" t="s">
        <v>55</v>
      </c>
      <c r="G77" s="21"/>
      <c r="H77" s="21"/>
      <c r="I77" s="6" t="s">
        <v>38</v>
      </c>
      <c r="J77" s="12" t="s">
        <v>38</v>
      </c>
      <c r="K77" s="94" t="s">
        <v>240</v>
      </c>
      <c r="L77" s="94" t="s">
        <v>240</v>
      </c>
      <c r="M77" s="95" t="s">
        <v>241</v>
      </c>
      <c r="N77" s="15">
        <v>8.5</v>
      </c>
      <c r="O77" s="6">
        <v>867</v>
      </c>
      <c r="P77" s="6">
        <v>262</v>
      </c>
      <c r="Q77" s="6">
        <v>881</v>
      </c>
      <c r="R77" s="6">
        <v>272</v>
      </c>
      <c r="S77" s="9">
        <v>396.33</v>
      </c>
      <c r="T77" s="9">
        <v>2644.35</v>
      </c>
      <c r="U77" s="6">
        <v>295</v>
      </c>
      <c r="V77" s="5" t="s">
        <v>40</v>
      </c>
      <c r="W77" s="5" t="s">
        <v>40</v>
      </c>
      <c r="X77" s="99">
        <v>7.5</v>
      </c>
      <c r="Y77" s="5" t="s">
        <v>136</v>
      </c>
      <c r="Z77" s="6">
        <f>IF(D77=0,"",VLOOKUP(D77,[2]LEGEND!$D$2:$E$122,2,FALSE)*2)</f>
        <v>5450</v>
      </c>
      <c r="AA77" s="6">
        <f>IF(E77=0,"",VLOOKUP(E77,[2]LEGEND!$D$2:$E$122,2,FALSE)*4)</f>
        <v>10300</v>
      </c>
      <c r="AB77" s="6" t="str">
        <f>IF(G77=0,"",VLOOKUP(G77,[2]LEGEND!$D$2:$E$121,2,FALSE)*2)</f>
        <v/>
      </c>
      <c r="AC77" s="6" t="str">
        <f>IF(H77=0,"",VLOOKUP(H77,[2]LEGEND!$D$2:$E$121,2,FALSE)*4)</f>
        <v/>
      </c>
      <c r="AD77" s="9">
        <v>3280</v>
      </c>
      <c r="AE77" s="9">
        <f t="shared" si="14"/>
        <v>3570</v>
      </c>
      <c r="AF77" s="9">
        <f t="shared" si="14"/>
        <v>3850</v>
      </c>
      <c r="AG77" s="9">
        <f t="shared" si="14"/>
        <v>4130</v>
      </c>
      <c r="AH77" s="9">
        <f t="shared" si="14"/>
        <v>4400</v>
      </c>
      <c r="AI77" s="9">
        <f t="shared" si="14"/>
        <v>4670</v>
      </c>
      <c r="AJ77" s="9">
        <f t="shared" si="14"/>
        <v>4940</v>
      </c>
      <c r="AK77" s="9">
        <f t="shared" si="14"/>
        <v>5200</v>
      </c>
      <c r="AL77" s="9">
        <f t="shared" si="14"/>
        <v>5450</v>
      </c>
      <c r="AM77" s="9" t="str">
        <f t="shared" si="14"/>
        <v/>
      </c>
      <c r="AN77" s="9">
        <v>6200</v>
      </c>
      <c r="AO77" s="9">
        <f t="shared" si="15"/>
        <v>6740</v>
      </c>
      <c r="AP77" s="9">
        <f t="shared" si="15"/>
        <v>7280</v>
      </c>
      <c r="AQ77" s="9">
        <f t="shared" si="15"/>
        <v>7800</v>
      </c>
      <c r="AR77" s="9">
        <f t="shared" si="15"/>
        <v>8320</v>
      </c>
      <c r="AS77" s="9">
        <f t="shared" si="15"/>
        <v>8820</v>
      </c>
      <c r="AT77" s="9">
        <f t="shared" si="15"/>
        <v>9320</v>
      </c>
      <c r="AU77" s="9">
        <f t="shared" si="15"/>
        <v>9820</v>
      </c>
      <c r="AV77" s="9">
        <f t="shared" si="15"/>
        <v>10300</v>
      </c>
      <c r="AW77" s="77" t="str">
        <f t="shared" si="15"/>
        <v/>
      </c>
    </row>
    <row r="78" spans="1:49" s="10" customFormat="1" ht="24" hidden="1" customHeight="1">
      <c r="A78" s="76" t="s">
        <v>42</v>
      </c>
      <c r="B78" s="5" t="s">
        <v>183</v>
      </c>
      <c r="C78" s="5" t="s">
        <v>125</v>
      </c>
      <c r="D78" s="6">
        <v>140</v>
      </c>
      <c r="E78" s="6">
        <v>138</v>
      </c>
      <c r="F78" s="6" t="s">
        <v>48</v>
      </c>
      <c r="G78" s="21"/>
      <c r="H78" s="21"/>
      <c r="I78" s="6" t="s">
        <v>38</v>
      </c>
      <c r="J78" s="12" t="s">
        <v>38</v>
      </c>
      <c r="K78" s="94" t="s">
        <v>239</v>
      </c>
      <c r="L78" s="94" t="s">
        <v>240</v>
      </c>
      <c r="M78" s="95" t="s">
        <v>248</v>
      </c>
      <c r="N78" s="15">
        <v>7.75</v>
      </c>
      <c r="O78" s="6">
        <v>867</v>
      </c>
      <c r="P78" s="6">
        <v>262</v>
      </c>
      <c r="Q78" s="6">
        <v>881</v>
      </c>
      <c r="R78" s="6">
        <v>272</v>
      </c>
      <c r="S78" s="9">
        <v>400.97629999999998</v>
      </c>
      <c r="T78" s="9">
        <v>2644.35</v>
      </c>
      <c r="U78" s="6">
        <v>295</v>
      </c>
      <c r="V78" s="5" t="s">
        <v>40</v>
      </c>
      <c r="W78" s="5" t="s">
        <v>40</v>
      </c>
      <c r="X78" s="99">
        <v>7.5</v>
      </c>
      <c r="Y78" s="5" t="s">
        <v>136</v>
      </c>
      <c r="Z78" s="6">
        <f>IF(D78=0,"",VLOOKUP(D78,[2]LEGEND!$D$2:$E$122,2,FALSE)*2)</f>
        <v>5000</v>
      </c>
      <c r="AA78" s="6">
        <f>IF(E78=0,"",VLOOKUP(E78,[2]LEGEND!$D$2:$E$122,2,FALSE)*4)</f>
        <v>9440</v>
      </c>
      <c r="AB78" s="6" t="str">
        <f>IF(G78=0,"",VLOOKUP(G78,[2]LEGEND!$D$2:$E$121,2,FALSE)*2)</f>
        <v/>
      </c>
      <c r="AC78" s="6" t="str">
        <f>IF(H78=0,"",VLOOKUP(H78,[2]LEGEND!$D$2:$E$121,2,FALSE)*4)</f>
        <v/>
      </c>
      <c r="AD78" s="9">
        <v>3240</v>
      </c>
      <c r="AE78" s="9">
        <f t="shared" si="14"/>
        <v>3530</v>
      </c>
      <c r="AF78" s="9">
        <f t="shared" si="14"/>
        <v>3810</v>
      </c>
      <c r="AG78" s="9">
        <f t="shared" si="14"/>
        <v>4080</v>
      </c>
      <c r="AH78" s="9">
        <f t="shared" si="14"/>
        <v>4350</v>
      </c>
      <c r="AI78" s="9">
        <f t="shared" si="14"/>
        <v>4610</v>
      </c>
      <c r="AJ78" s="9">
        <f t="shared" si="14"/>
        <v>4880</v>
      </c>
      <c r="AK78" s="9" t="str">
        <f t="shared" si="14"/>
        <v/>
      </c>
      <c r="AL78" s="9" t="str">
        <f t="shared" si="14"/>
        <v/>
      </c>
      <c r="AM78" s="9" t="str">
        <f t="shared" si="14"/>
        <v/>
      </c>
      <c r="AN78" s="9">
        <v>6120</v>
      </c>
      <c r="AO78" s="9">
        <f t="shared" si="15"/>
        <v>6650</v>
      </c>
      <c r="AP78" s="9">
        <f t="shared" si="15"/>
        <v>7180</v>
      </c>
      <c r="AQ78" s="9">
        <f t="shared" si="15"/>
        <v>7700</v>
      </c>
      <c r="AR78" s="9">
        <f t="shared" si="15"/>
        <v>8210</v>
      </c>
      <c r="AS78" s="9">
        <f t="shared" si="15"/>
        <v>8710</v>
      </c>
      <c r="AT78" s="9">
        <f t="shared" si="15"/>
        <v>9200</v>
      </c>
      <c r="AU78" s="9" t="str">
        <f t="shared" si="15"/>
        <v/>
      </c>
      <c r="AV78" s="9" t="str">
        <f t="shared" si="15"/>
        <v/>
      </c>
      <c r="AW78" s="77" t="str">
        <f t="shared" si="15"/>
        <v/>
      </c>
    </row>
    <row r="79" spans="1:49" s="10" customFormat="1" ht="24" hidden="1" customHeight="1">
      <c r="A79" s="76" t="s">
        <v>42</v>
      </c>
      <c r="B79" s="5" t="s">
        <v>183</v>
      </c>
      <c r="C79" s="5" t="s">
        <v>126</v>
      </c>
      <c r="D79" s="6">
        <v>140</v>
      </c>
      <c r="E79" s="6">
        <v>138</v>
      </c>
      <c r="F79" s="6" t="s">
        <v>48</v>
      </c>
      <c r="G79" s="21"/>
      <c r="H79" s="21"/>
      <c r="I79" s="6" t="s">
        <v>38</v>
      </c>
      <c r="J79" s="12" t="s">
        <v>189</v>
      </c>
      <c r="K79" s="94" t="s">
        <v>239</v>
      </c>
      <c r="L79" s="94" t="s">
        <v>240</v>
      </c>
      <c r="M79" s="95" t="s">
        <v>250</v>
      </c>
      <c r="N79" s="15">
        <v>7.75</v>
      </c>
      <c r="O79" s="6">
        <v>867</v>
      </c>
      <c r="P79" s="6">
        <v>262</v>
      </c>
      <c r="Q79" s="6">
        <v>881</v>
      </c>
      <c r="R79" s="6">
        <v>272</v>
      </c>
      <c r="S79" s="9">
        <v>400.97629999999998</v>
      </c>
      <c r="T79" s="9">
        <v>2644.35</v>
      </c>
      <c r="U79" s="6">
        <v>295</v>
      </c>
      <c r="V79" s="5" t="s">
        <v>40</v>
      </c>
      <c r="W79" s="5" t="s">
        <v>40</v>
      </c>
      <c r="X79" s="99">
        <v>7.5</v>
      </c>
      <c r="Y79" s="5" t="s">
        <v>136</v>
      </c>
      <c r="Z79" s="6">
        <f>IF(D79=0,"",VLOOKUP(D79,[2]LEGEND!$D$2:$E$122,2,FALSE)*2)</f>
        <v>5000</v>
      </c>
      <c r="AA79" s="6">
        <f>IF(E79=0,"",VLOOKUP(E79,[2]LEGEND!$D$2:$E$122,2,FALSE)*4)</f>
        <v>9440</v>
      </c>
      <c r="AB79" s="6" t="str">
        <f>IF(G79=0,"",VLOOKUP(G79,[2]LEGEND!$D$2:$E$121,2,FALSE)*2)</f>
        <v/>
      </c>
      <c r="AC79" s="6" t="str">
        <f>IF(H79=0,"",VLOOKUP(H79,[2]LEGEND!$D$2:$E$121,2,FALSE)*4)</f>
        <v/>
      </c>
      <c r="AD79" s="9">
        <v>3240</v>
      </c>
      <c r="AE79" s="9">
        <f t="shared" si="14"/>
        <v>3530</v>
      </c>
      <c r="AF79" s="9">
        <f t="shared" si="14"/>
        <v>3810</v>
      </c>
      <c r="AG79" s="9">
        <f t="shared" si="14"/>
        <v>4080</v>
      </c>
      <c r="AH79" s="9">
        <f t="shared" si="14"/>
        <v>4350</v>
      </c>
      <c r="AI79" s="9">
        <f t="shared" si="14"/>
        <v>4610</v>
      </c>
      <c r="AJ79" s="9">
        <f t="shared" si="14"/>
        <v>4880</v>
      </c>
      <c r="AK79" s="9" t="str">
        <f t="shared" si="14"/>
        <v/>
      </c>
      <c r="AL79" s="9" t="str">
        <f t="shared" si="14"/>
        <v/>
      </c>
      <c r="AM79" s="9" t="str">
        <f t="shared" si="14"/>
        <v/>
      </c>
      <c r="AN79" s="9">
        <v>6120</v>
      </c>
      <c r="AO79" s="9">
        <f t="shared" si="15"/>
        <v>6650</v>
      </c>
      <c r="AP79" s="9">
        <f t="shared" si="15"/>
        <v>7180</v>
      </c>
      <c r="AQ79" s="9">
        <f t="shared" si="15"/>
        <v>7700</v>
      </c>
      <c r="AR79" s="9">
        <f t="shared" si="15"/>
        <v>8210</v>
      </c>
      <c r="AS79" s="9">
        <f t="shared" si="15"/>
        <v>8710</v>
      </c>
      <c r="AT79" s="9">
        <f t="shared" si="15"/>
        <v>9200</v>
      </c>
      <c r="AU79" s="9" t="str">
        <f t="shared" si="15"/>
        <v/>
      </c>
      <c r="AV79" s="9" t="str">
        <f t="shared" si="15"/>
        <v/>
      </c>
      <c r="AW79" s="77" t="str">
        <f t="shared" si="15"/>
        <v/>
      </c>
    </row>
    <row r="80" spans="1:49" s="10" customFormat="1" ht="24" customHeight="1">
      <c r="A80" s="76" t="s">
        <v>36</v>
      </c>
      <c r="B80" s="5" t="s">
        <v>183</v>
      </c>
      <c r="C80" s="5" t="s">
        <v>129</v>
      </c>
      <c r="D80" s="6">
        <v>140</v>
      </c>
      <c r="E80" s="6">
        <v>138</v>
      </c>
      <c r="F80" s="6" t="s">
        <v>48</v>
      </c>
      <c r="G80" s="21"/>
      <c r="H80" s="21"/>
      <c r="I80" s="6" t="s">
        <v>38</v>
      </c>
      <c r="J80" s="12" t="s">
        <v>38</v>
      </c>
      <c r="K80" s="94" t="s">
        <v>239</v>
      </c>
      <c r="L80" s="94" t="s">
        <v>240</v>
      </c>
      <c r="M80" s="95" t="s">
        <v>248</v>
      </c>
      <c r="N80" s="15">
        <v>7.75</v>
      </c>
      <c r="O80" s="6">
        <v>867</v>
      </c>
      <c r="P80" s="6">
        <v>262</v>
      </c>
      <c r="Q80" s="6">
        <v>881</v>
      </c>
      <c r="R80" s="6">
        <v>272</v>
      </c>
      <c r="S80" s="9">
        <v>400.97629999999998</v>
      </c>
      <c r="T80" s="9">
        <v>2644.35</v>
      </c>
      <c r="U80" s="6">
        <v>295</v>
      </c>
      <c r="V80" s="5" t="s">
        <v>40</v>
      </c>
      <c r="W80" s="5" t="s">
        <v>40</v>
      </c>
      <c r="X80" s="99">
        <v>7.5</v>
      </c>
      <c r="Y80" s="5" t="s">
        <v>136</v>
      </c>
      <c r="Z80" s="6">
        <f>IF(D80=0,"",VLOOKUP(D80,[2]LEGEND!$D$2:$E$122,2,FALSE)*2)</f>
        <v>5000</v>
      </c>
      <c r="AA80" s="6">
        <f>IF(E80=0,"",VLOOKUP(E80,[2]LEGEND!$D$2:$E$122,2,FALSE)*4)</f>
        <v>9440</v>
      </c>
      <c r="AB80" s="6" t="str">
        <f>IF(G80=0,"",VLOOKUP(G80,[2]LEGEND!$D$2:$E$121,2,FALSE)*2)</f>
        <v/>
      </c>
      <c r="AC80" s="6" t="str">
        <f>IF(H80=0,"",VLOOKUP(H80,[2]LEGEND!$D$2:$E$121,2,FALSE)*4)</f>
        <v/>
      </c>
      <c r="AD80" s="9">
        <v>3240</v>
      </c>
      <c r="AE80" s="9">
        <f t="shared" si="14"/>
        <v>3530</v>
      </c>
      <c r="AF80" s="9">
        <f t="shared" si="14"/>
        <v>3810</v>
      </c>
      <c r="AG80" s="9">
        <f t="shared" si="14"/>
        <v>4080</v>
      </c>
      <c r="AH80" s="9">
        <f t="shared" si="14"/>
        <v>4350</v>
      </c>
      <c r="AI80" s="9">
        <f t="shared" si="14"/>
        <v>4610</v>
      </c>
      <c r="AJ80" s="9">
        <f t="shared" si="14"/>
        <v>4880</v>
      </c>
      <c r="AK80" s="9" t="str">
        <f t="shared" si="14"/>
        <v/>
      </c>
      <c r="AL80" s="9" t="str">
        <f t="shared" si="14"/>
        <v/>
      </c>
      <c r="AM80" s="9" t="str">
        <f t="shared" si="14"/>
        <v/>
      </c>
      <c r="AN80" s="9">
        <v>6120</v>
      </c>
      <c r="AO80" s="9">
        <f t="shared" si="15"/>
        <v>6650</v>
      </c>
      <c r="AP80" s="9">
        <f t="shared" si="15"/>
        <v>7180</v>
      </c>
      <c r="AQ80" s="9">
        <f t="shared" si="15"/>
        <v>7700</v>
      </c>
      <c r="AR80" s="9">
        <f t="shared" si="15"/>
        <v>8210</v>
      </c>
      <c r="AS80" s="9">
        <f t="shared" si="15"/>
        <v>8710</v>
      </c>
      <c r="AT80" s="9">
        <f t="shared" si="15"/>
        <v>9200</v>
      </c>
      <c r="AU80" s="9" t="str">
        <f t="shared" si="15"/>
        <v/>
      </c>
      <c r="AV80" s="9" t="str">
        <f t="shared" si="15"/>
        <v/>
      </c>
      <c r="AW80" s="77" t="str">
        <f t="shared" si="15"/>
        <v/>
      </c>
    </row>
    <row r="81" spans="1:49" s="10" customFormat="1" ht="24" customHeight="1">
      <c r="A81" s="76" t="s">
        <v>36</v>
      </c>
      <c r="B81" s="5" t="s">
        <v>183</v>
      </c>
      <c r="C81" s="5" t="s">
        <v>142</v>
      </c>
      <c r="D81" s="6">
        <v>140</v>
      </c>
      <c r="E81" s="6">
        <v>138</v>
      </c>
      <c r="F81" s="6" t="s">
        <v>48</v>
      </c>
      <c r="G81" s="21"/>
      <c r="H81" s="21"/>
      <c r="I81" s="6" t="s">
        <v>38</v>
      </c>
      <c r="J81" s="12" t="s">
        <v>189</v>
      </c>
      <c r="K81" s="94" t="s">
        <v>239</v>
      </c>
      <c r="L81" s="94" t="s">
        <v>243</v>
      </c>
      <c r="M81" s="95" t="s">
        <v>242</v>
      </c>
      <c r="N81" s="15">
        <v>7.75</v>
      </c>
      <c r="O81" s="6">
        <v>867</v>
      </c>
      <c r="P81" s="6">
        <v>262</v>
      </c>
      <c r="Q81" s="6">
        <v>881</v>
      </c>
      <c r="R81" s="6">
        <v>272</v>
      </c>
      <c r="S81" s="9">
        <v>400.97629999999998</v>
      </c>
      <c r="T81" s="9">
        <v>2644.35</v>
      </c>
      <c r="U81" s="6">
        <v>295</v>
      </c>
      <c r="V81" s="5" t="s">
        <v>40</v>
      </c>
      <c r="W81" s="5" t="s">
        <v>40</v>
      </c>
      <c r="X81" s="99">
        <v>7.5</v>
      </c>
      <c r="Y81" s="5" t="s">
        <v>136</v>
      </c>
      <c r="Z81" s="6">
        <f>IF(D81=0,"",VLOOKUP(D81,[2]LEGEND!$D$2:$E$122,2,FALSE)*2)</f>
        <v>5000</v>
      </c>
      <c r="AA81" s="6">
        <f>IF(E81=0,"",VLOOKUP(E81,[2]LEGEND!$D$2:$E$122,2,FALSE)*4)</f>
        <v>9440</v>
      </c>
      <c r="AB81" s="6" t="str">
        <f>IF(G81=0,"",VLOOKUP(G81,[2]LEGEND!$D$2:$E$121,2,FALSE)*2)</f>
        <v/>
      </c>
      <c r="AC81" s="6" t="str">
        <f>IF(H81=0,"",VLOOKUP(H81,[2]LEGEND!$D$2:$E$121,2,FALSE)*4)</f>
        <v/>
      </c>
      <c r="AD81" s="9">
        <v>3240</v>
      </c>
      <c r="AE81" s="9">
        <f t="shared" si="14"/>
        <v>3530</v>
      </c>
      <c r="AF81" s="9">
        <f t="shared" si="14"/>
        <v>3810</v>
      </c>
      <c r="AG81" s="9">
        <f t="shared" si="14"/>
        <v>4080</v>
      </c>
      <c r="AH81" s="9">
        <f t="shared" si="14"/>
        <v>4350</v>
      </c>
      <c r="AI81" s="9">
        <f t="shared" si="14"/>
        <v>4610</v>
      </c>
      <c r="AJ81" s="9">
        <f t="shared" si="14"/>
        <v>4880</v>
      </c>
      <c r="AK81" s="9" t="str">
        <f t="shared" si="14"/>
        <v/>
      </c>
      <c r="AL81" s="9" t="str">
        <f t="shared" si="14"/>
        <v/>
      </c>
      <c r="AM81" s="9" t="str">
        <f t="shared" si="14"/>
        <v/>
      </c>
      <c r="AN81" s="9">
        <v>6120</v>
      </c>
      <c r="AO81" s="9">
        <f t="shared" si="15"/>
        <v>6650</v>
      </c>
      <c r="AP81" s="9">
        <f t="shared" si="15"/>
        <v>7180</v>
      </c>
      <c r="AQ81" s="9">
        <f t="shared" si="15"/>
        <v>7700</v>
      </c>
      <c r="AR81" s="9">
        <f t="shared" si="15"/>
        <v>8210</v>
      </c>
      <c r="AS81" s="9">
        <f t="shared" si="15"/>
        <v>8710</v>
      </c>
      <c r="AT81" s="9">
        <f t="shared" si="15"/>
        <v>9200</v>
      </c>
      <c r="AU81" s="9" t="str">
        <f t="shared" si="15"/>
        <v/>
      </c>
      <c r="AV81" s="9" t="str">
        <f t="shared" si="15"/>
        <v/>
      </c>
      <c r="AW81" s="77" t="str">
        <f t="shared" si="15"/>
        <v/>
      </c>
    </row>
    <row r="82" spans="1:49" s="10" customFormat="1" ht="24" customHeight="1">
      <c r="A82" s="76" t="s">
        <v>36</v>
      </c>
      <c r="B82" s="5" t="s">
        <v>183</v>
      </c>
      <c r="C82" s="5" t="s">
        <v>86</v>
      </c>
      <c r="D82" s="6">
        <v>140</v>
      </c>
      <c r="E82" s="6">
        <v>138</v>
      </c>
      <c r="F82" s="6" t="s">
        <v>45</v>
      </c>
      <c r="G82" s="11"/>
      <c r="H82" s="11"/>
      <c r="I82" s="6" t="s">
        <v>38</v>
      </c>
      <c r="J82" s="12" t="s">
        <v>189</v>
      </c>
      <c r="K82" s="94" t="s">
        <v>239</v>
      </c>
      <c r="L82" s="94" t="s">
        <v>240</v>
      </c>
      <c r="M82" s="95" t="s">
        <v>248</v>
      </c>
      <c r="N82" s="15">
        <v>7.75</v>
      </c>
      <c r="O82" s="6">
        <v>867</v>
      </c>
      <c r="P82" s="6">
        <v>262</v>
      </c>
      <c r="Q82" s="6">
        <v>881</v>
      </c>
      <c r="R82" s="6">
        <v>272</v>
      </c>
      <c r="S82" s="9">
        <v>400.97629999999998</v>
      </c>
      <c r="T82" s="9">
        <v>2644.35</v>
      </c>
      <c r="U82" s="6">
        <v>295</v>
      </c>
      <c r="V82" s="5" t="s">
        <v>40</v>
      </c>
      <c r="W82" s="5" t="s">
        <v>40</v>
      </c>
      <c r="X82" s="99">
        <v>7.5</v>
      </c>
      <c r="Y82" s="5" t="s">
        <v>136</v>
      </c>
      <c r="Z82" s="6">
        <f>IF(D82=0,"",VLOOKUP(D82,[2]LEGEND!$D$2:$E$122,2,FALSE)*2)</f>
        <v>5000</v>
      </c>
      <c r="AA82" s="6">
        <f>IF(E82=0,"",VLOOKUP(E82,[2]LEGEND!$D$2:$E$122,2,FALSE)*4)</f>
        <v>9440</v>
      </c>
      <c r="AB82" s="6" t="str">
        <f>IF(G82=0,"",VLOOKUP(G82,[2]LEGEND!$D$2:$E$121,2,FALSE)*2)</f>
        <v/>
      </c>
      <c r="AC82" s="6" t="str">
        <f>IF(H82=0,"",VLOOKUP(H82,[2]LEGEND!$D$2:$E$121,2,FALSE)*4)</f>
        <v/>
      </c>
      <c r="AD82" s="9">
        <v>3240</v>
      </c>
      <c r="AE82" s="9">
        <f t="shared" si="14"/>
        <v>3530</v>
      </c>
      <c r="AF82" s="9">
        <f t="shared" si="14"/>
        <v>3810</v>
      </c>
      <c r="AG82" s="9">
        <f t="shared" si="14"/>
        <v>4080</v>
      </c>
      <c r="AH82" s="9">
        <f t="shared" si="14"/>
        <v>4350</v>
      </c>
      <c r="AI82" s="9">
        <f t="shared" si="14"/>
        <v>4610</v>
      </c>
      <c r="AJ82" s="9">
        <f t="shared" si="14"/>
        <v>4880</v>
      </c>
      <c r="AK82" s="9" t="str">
        <f t="shared" si="14"/>
        <v/>
      </c>
      <c r="AL82" s="9" t="str">
        <f t="shared" si="14"/>
        <v/>
      </c>
      <c r="AM82" s="9" t="str">
        <f t="shared" si="14"/>
        <v/>
      </c>
      <c r="AN82" s="9">
        <v>6120</v>
      </c>
      <c r="AO82" s="9">
        <f t="shared" si="15"/>
        <v>6650</v>
      </c>
      <c r="AP82" s="9">
        <f t="shared" si="15"/>
        <v>7180</v>
      </c>
      <c r="AQ82" s="9">
        <f t="shared" si="15"/>
        <v>7700</v>
      </c>
      <c r="AR82" s="9">
        <f t="shared" si="15"/>
        <v>8210</v>
      </c>
      <c r="AS82" s="9">
        <f t="shared" si="15"/>
        <v>8710</v>
      </c>
      <c r="AT82" s="9">
        <f t="shared" si="15"/>
        <v>9200</v>
      </c>
      <c r="AU82" s="9" t="str">
        <f t="shared" si="15"/>
        <v/>
      </c>
      <c r="AV82" s="9" t="str">
        <f t="shared" si="15"/>
        <v/>
      </c>
      <c r="AW82" s="77" t="str">
        <f t="shared" si="15"/>
        <v/>
      </c>
    </row>
    <row r="83" spans="1:49" s="10" customFormat="1" ht="24" customHeight="1">
      <c r="A83" s="76" t="s">
        <v>36</v>
      </c>
      <c r="B83" s="5" t="s">
        <v>183</v>
      </c>
      <c r="C83" s="5" t="s">
        <v>114</v>
      </c>
      <c r="D83" s="6">
        <v>143</v>
      </c>
      <c r="E83" s="6">
        <v>141</v>
      </c>
      <c r="F83" s="6" t="s">
        <v>55</v>
      </c>
      <c r="G83" s="21"/>
      <c r="H83" s="21"/>
      <c r="I83" s="6" t="s">
        <v>38</v>
      </c>
      <c r="J83" s="12" t="s">
        <v>189</v>
      </c>
      <c r="K83" s="94" t="s">
        <v>239</v>
      </c>
      <c r="L83" s="94" t="s">
        <v>243</v>
      </c>
      <c r="M83" s="95" t="s">
        <v>248</v>
      </c>
      <c r="N83" s="15">
        <v>7.75</v>
      </c>
      <c r="O83" s="6">
        <v>867</v>
      </c>
      <c r="P83" s="6">
        <v>262</v>
      </c>
      <c r="Q83" s="6">
        <v>881</v>
      </c>
      <c r="R83" s="6">
        <v>272</v>
      </c>
      <c r="S83" s="9">
        <v>400.97629999999998</v>
      </c>
      <c r="T83" s="9">
        <v>2644.35</v>
      </c>
      <c r="U83" s="6">
        <v>295</v>
      </c>
      <c r="V83" s="5" t="s">
        <v>40</v>
      </c>
      <c r="W83" s="5" t="s">
        <v>40</v>
      </c>
      <c r="X83" s="99">
        <v>7.5</v>
      </c>
      <c r="Y83" s="5" t="s">
        <v>136</v>
      </c>
      <c r="Z83" s="6">
        <f>IF(D83=0,"",VLOOKUP(D83,[2]LEGEND!$D$2:$E$122,2,FALSE)*2)</f>
        <v>5450</v>
      </c>
      <c r="AA83" s="6">
        <f>IF(E83=0,"",VLOOKUP(E83,[2]LEGEND!$D$2:$E$122,2,FALSE)*4)</f>
        <v>10300</v>
      </c>
      <c r="AB83" s="6" t="str">
        <f>IF(G83=0,"",VLOOKUP(G83,[2]LEGEND!$D$2:$E$121,2,FALSE)*2)</f>
        <v/>
      </c>
      <c r="AC83" s="6" t="str">
        <f>IF(H83=0,"",VLOOKUP(H83,[2]LEGEND!$D$2:$E$121,2,FALSE)*4)</f>
        <v/>
      </c>
      <c r="AD83" s="9">
        <v>3530</v>
      </c>
      <c r="AE83" s="9">
        <f t="shared" si="14"/>
        <v>3840</v>
      </c>
      <c r="AF83" s="9">
        <f t="shared" si="14"/>
        <v>4150</v>
      </c>
      <c r="AG83" s="9">
        <f t="shared" si="14"/>
        <v>4450</v>
      </c>
      <c r="AH83" s="9">
        <f t="shared" si="14"/>
        <v>4740</v>
      </c>
      <c r="AI83" s="9">
        <f t="shared" si="14"/>
        <v>5030</v>
      </c>
      <c r="AJ83" s="9">
        <f t="shared" si="14"/>
        <v>5310</v>
      </c>
      <c r="AK83" s="9" t="str">
        <f t="shared" si="14"/>
        <v/>
      </c>
      <c r="AL83" s="9" t="str">
        <f t="shared" si="14"/>
        <v/>
      </c>
      <c r="AM83" s="9" t="str">
        <f t="shared" si="14"/>
        <v/>
      </c>
      <c r="AN83" s="9">
        <v>6670</v>
      </c>
      <c r="AO83" s="9">
        <f t="shared" si="15"/>
        <v>7260</v>
      </c>
      <c r="AP83" s="9">
        <f t="shared" si="15"/>
        <v>7830</v>
      </c>
      <c r="AQ83" s="9">
        <f t="shared" si="15"/>
        <v>8400</v>
      </c>
      <c r="AR83" s="9">
        <f t="shared" si="15"/>
        <v>8950</v>
      </c>
      <c r="AS83" s="9">
        <f t="shared" si="15"/>
        <v>9500</v>
      </c>
      <c r="AT83" s="9">
        <f t="shared" si="15"/>
        <v>10040</v>
      </c>
      <c r="AU83" s="9" t="str">
        <f t="shared" si="15"/>
        <v/>
      </c>
      <c r="AV83" s="9" t="str">
        <f t="shared" si="15"/>
        <v/>
      </c>
      <c r="AW83" s="77" t="str">
        <f t="shared" si="15"/>
        <v/>
      </c>
    </row>
    <row r="84" spans="1:49" s="10" customFormat="1" ht="24" customHeight="1">
      <c r="A84" s="76" t="s">
        <v>36</v>
      </c>
      <c r="B84" s="5" t="s">
        <v>183</v>
      </c>
      <c r="C84" s="5" t="s">
        <v>113</v>
      </c>
      <c r="D84" s="6">
        <v>143</v>
      </c>
      <c r="E84" s="6">
        <v>141</v>
      </c>
      <c r="F84" s="6" t="s">
        <v>55</v>
      </c>
      <c r="G84" s="6">
        <v>140</v>
      </c>
      <c r="H84" s="6">
        <v>138</v>
      </c>
      <c r="I84" s="6" t="s">
        <v>45</v>
      </c>
      <c r="J84" s="12" t="s">
        <v>189</v>
      </c>
      <c r="K84" s="94" t="s">
        <v>239</v>
      </c>
      <c r="L84" s="94" t="s">
        <v>243</v>
      </c>
      <c r="M84" s="95" t="s">
        <v>245</v>
      </c>
      <c r="N84" s="15">
        <v>8.5</v>
      </c>
      <c r="O84" s="6">
        <v>867</v>
      </c>
      <c r="P84" s="6">
        <v>262</v>
      </c>
      <c r="Q84" s="6">
        <v>881</v>
      </c>
      <c r="R84" s="6">
        <v>272</v>
      </c>
      <c r="S84" s="9">
        <v>396.33</v>
      </c>
      <c r="T84" s="9">
        <v>2644.35</v>
      </c>
      <c r="U84" s="6">
        <v>295</v>
      </c>
      <c r="V84" s="5" t="s">
        <v>40</v>
      </c>
      <c r="W84" s="5" t="s">
        <v>40</v>
      </c>
      <c r="X84" s="99">
        <v>7.5</v>
      </c>
      <c r="Y84" s="5" t="s">
        <v>136</v>
      </c>
      <c r="Z84" s="6">
        <f>IF(D84=0,"",VLOOKUP(D84,[2]LEGEND!$D$2:$E$122,2,FALSE)*2)</f>
        <v>5450</v>
      </c>
      <c r="AA84" s="6">
        <f>IF(E84=0,"",VLOOKUP(E84,[2]LEGEND!$D$2:$E$122,2,FALSE)*4)</f>
        <v>10300</v>
      </c>
      <c r="AB84" s="6">
        <f>IF(G84=0,"",VLOOKUP(G84,[2]LEGEND!$D$2:$E$121,2,FALSE)*2)</f>
        <v>5000</v>
      </c>
      <c r="AC84" s="6">
        <f>IF(H84=0,"",VLOOKUP(H84,[2]LEGEND!$D$2:$E$121,2,FALSE)*4)</f>
        <v>9440</v>
      </c>
      <c r="AD84" s="9">
        <v>3280</v>
      </c>
      <c r="AE84" s="9">
        <f t="shared" si="14"/>
        <v>3570</v>
      </c>
      <c r="AF84" s="9">
        <f t="shared" si="14"/>
        <v>3850</v>
      </c>
      <c r="AG84" s="9">
        <f t="shared" si="14"/>
        <v>4130</v>
      </c>
      <c r="AH84" s="9">
        <f t="shared" si="14"/>
        <v>4400</v>
      </c>
      <c r="AI84" s="9">
        <f t="shared" si="14"/>
        <v>4670</v>
      </c>
      <c r="AJ84" s="9">
        <f t="shared" si="14"/>
        <v>4940</v>
      </c>
      <c r="AK84" s="9">
        <f t="shared" si="14"/>
        <v>5200</v>
      </c>
      <c r="AL84" s="9">
        <f t="shared" si="14"/>
        <v>5450</v>
      </c>
      <c r="AM84" s="9" t="str">
        <f t="shared" si="14"/>
        <v/>
      </c>
      <c r="AN84" s="9">
        <v>6200</v>
      </c>
      <c r="AO84" s="9">
        <f t="shared" si="15"/>
        <v>6740</v>
      </c>
      <c r="AP84" s="9">
        <f t="shared" si="15"/>
        <v>7280</v>
      </c>
      <c r="AQ84" s="9">
        <f t="shared" si="15"/>
        <v>7800</v>
      </c>
      <c r="AR84" s="9">
        <f t="shared" si="15"/>
        <v>8320</v>
      </c>
      <c r="AS84" s="9">
        <f t="shared" si="15"/>
        <v>8820</v>
      </c>
      <c r="AT84" s="9">
        <f t="shared" si="15"/>
        <v>9320</v>
      </c>
      <c r="AU84" s="9">
        <f t="shared" si="15"/>
        <v>9820</v>
      </c>
      <c r="AV84" s="9">
        <f t="shared" si="15"/>
        <v>10300</v>
      </c>
      <c r="AW84" s="77" t="str">
        <f t="shared" si="15"/>
        <v/>
      </c>
    </row>
    <row r="85" spans="1:49" s="10" customFormat="1" ht="24" customHeight="1">
      <c r="A85" s="76" t="s">
        <v>36</v>
      </c>
      <c r="B85" s="5" t="s">
        <v>183</v>
      </c>
      <c r="C85" s="5" t="s">
        <v>9</v>
      </c>
      <c r="D85" s="6">
        <v>143</v>
      </c>
      <c r="E85" s="6">
        <v>141</v>
      </c>
      <c r="F85" s="6" t="s">
        <v>55</v>
      </c>
      <c r="G85" s="21"/>
      <c r="H85" s="21"/>
      <c r="I85" s="6" t="s">
        <v>38</v>
      </c>
      <c r="J85" s="12" t="s">
        <v>189</v>
      </c>
      <c r="K85" s="94" t="s">
        <v>240</v>
      </c>
      <c r="L85" s="94" t="s">
        <v>243</v>
      </c>
      <c r="M85" s="95" t="s">
        <v>241</v>
      </c>
      <c r="N85" s="15">
        <v>7.75</v>
      </c>
      <c r="O85" s="6">
        <v>867</v>
      </c>
      <c r="P85" s="6">
        <v>262</v>
      </c>
      <c r="Q85" s="6">
        <v>881</v>
      </c>
      <c r="R85" s="6">
        <v>272</v>
      </c>
      <c r="S85" s="9">
        <v>400.97629999999998</v>
      </c>
      <c r="T85" s="9">
        <v>2644.35</v>
      </c>
      <c r="U85" s="6">
        <v>295</v>
      </c>
      <c r="V85" s="5" t="s">
        <v>40</v>
      </c>
      <c r="W85" s="5" t="s">
        <v>40</v>
      </c>
      <c r="X85" s="99">
        <v>7.5</v>
      </c>
      <c r="Y85" s="5" t="s">
        <v>136</v>
      </c>
      <c r="Z85" s="6">
        <f>IF(D85=0,"",VLOOKUP(D85,[2]LEGEND!$D$2:$E$122,2,FALSE)*2)</f>
        <v>5450</v>
      </c>
      <c r="AA85" s="6">
        <f>IF(E85=0,"",VLOOKUP(E85,[2]LEGEND!$D$2:$E$122,2,FALSE)*4)</f>
        <v>10300</v>
      </c>
      <c r="AB85" s="6" t="str">
        <f>IF(G85=0,"",VLOOKUP(G85,[2]LEGEND!$D$2:$E$121,2,FALSE)*2)</f>
        <v/>
      </c>
      <c r="AC85" s="6" t="str">
        <f>IF(H85=0,"",VLOOKUP(H85,[2]LEGEND!$D$2:$E$121,2,FALSE)*4)</f>
        <v/>
      </c>
      <c r="AD85" s="9">
        <v>3530</v>
      </c>
      <c r="AE85" s="9">
        <f t="shared" ref="AE85:AM94" si="16">IF(AE$3&lt;=$N85,ROUNDUP($Z85*(AE$3/$N85)^0.8,-1),"")</f>
        <v>3840</v>
      </c>
      <c r="AF85" s="9">
        <f t="shared" si="16"/>
        <v>4150</v>
      </c>
      <c r="AG85" s="9">
        <f t="shared" si="16"/>
        <v>4450</v>
      </c>
      <c r="AH85" s="9">
        <f t="shared" si="16"/>
        <v>4740</v>
      </c>
      <c r="AI85" s="9">
        <f t="shared" si="16"/>
        <v>5030</v>
      </c>
      <c r="AJ85" s="9">
        <f t="shared" si="16"/>
        <v>5310</v>
      </c>
      <c r="AK85" s="9" t="str">
        <f t="shared" si="16"/>
        <v/>
      </c>
      <c r="AL85" s="9" t="str">
        <f t="shared" si="16"/>
        <v/>
      </c>
      <c r="AM85" s="9" t="str">
        <f t="shared" si="16"/>
        <v/>
      </c>
      <c r="AN85" s="9">
        <v>6670</v>
      </c>
      <c r="AO85" s="9">
        <f t="shared" ref="AO85:AW94" si="17">IF(AO$3&lt;=$N85,ROUNDUP($AA85*(AO$3/$N85)^0.8,-1),"")</f>
        <v>7260</v>
      </c>
      <c r="AP85" s="9">
        <f t="shared" si="17"/>
        <v>7830</v>
      </c>
      <c r="AQ85" s="9">
        <f t="shared" si="17"/>
        <v>8400</v>
      </c>
      <c r="AR85" s="9">
        <f t="shared" si="17"/>
        <v>8950</v>
      </c>
      <c r="AS85" s="9">
        <f t="shared" si="17"/>
        <v>9500</v>
      </c>
      <c r="AT85" s="9">
        <f t="shared" si="17"/>
        <v>10040</v>
      </c>
      <c r="AU85" s="9" t="str">
        <f t="shared" si="17"/>
        <v/>
      </c>
      <c r="AV85" s="9" t="str">
        <f t="shared" si="17"/>
        <v/>
      </c>
      <c r="AW85" s="77" t="str">
        <f t="shared" si="17"/>
        <v/>
      </c>
    </row>
    <row r="86" spans="1:49" s="10" customFormat="1" ht="24" hidden="1" customHeight="1">
      <c r="A86" s="76" t="s">
        <v>42</v>
      </c>
      <c r="B86" s="5" t="s">
        <v>173</v>
      </c>
      <c r="C86" s="5" t="s">
        <v>84</v>
      </c>
      <c r="D86" s="6">
        <v>148</v>
      </c>
      <c r="E86" s="6">
        <v>145</v>
      </c>
      <c r="F86" s="6" t="s">
        <v>55</v>
      </c>
      <c r="G86" s="11"/>
      <c r="H86" s="11"/>
      <c r="I86" s="6" t="s">
        <v>38</v>
      </c>
      <c r="J86" s="12" t="s">
        <v>189</v>
      </c>
      <c r="K86" s="94" t="s">
        <v>240</v>
      </c>
      <c r="L86" s="94" t="s">
        <v>240</v>
      </c>
      <c r="M86" s="95" t="s">
        <v>250</v>
      </c>
      <c r="N86" s="15">
        <v>9</v>
      </c>
      <c r="O86" s="6">
        <v>958</v>
      </c>
      <c r="P86" s="6">
        <v>268</v>
      </c>
      <c r="Q86" s="6">
        <v>974</v>
      </c>
      <c r="R86" s="6">
        <v>287</v>
      </c>
      <c r="S86" s="9">
        <v>440.35</v>
      </c>
      <c r="T86" s="9">
        <v>2921.9</v>
      </c>
      <c r="U86" s="6">
        <v>303</v>
      </c>
      <c r="V86" s="5" t="s">
        <v>40</v>
      </c>
      <c r="W86" s="5" t="s">
        <v>40</v>
      </c>
      <c r="X86" s="99">
        <v>7.5</v>
      </c>
      <c r="Y86" s="5" t="s">
        <v>136</v>
      </c>
      <c r="Z86" s="6">
        <f>IF(D86=0,"",VLOOKUP(D86,[2]LEGEND!$D$2:$E$122,2,FALSE)*2)</f>
        <v>6300</v>
      </c>
      <c r="AA86" s="6">
        <f>IF(E86=0,"",VLOOKUP(E86,[2]LEGEND!$D$2:$E$122,2,FALSE)*4)</f>
        <v>11600</v>
      </c>
      <c r="AB86" s="6" t="str">
        <f>IF(G86=0,"",VLOOKUP(G86,[2]LEGEND!$D$2:$E$121,2,FALSE)*2)</f>
        <v/>
      </c>
      <c r="AC86" s="6" t="str">
        <f>IF(H86=0,"",VLOOKUP(H86,[2]LEGEND!$D$2:$E$121,2,FALSE)*4)</f>
        <v/>
      </c>
      <c r="AD86" s="9">
        <v>3620</v>
      </c>
      <c r="AE86" s="9">
        <f t="shared" si="16"/>
        <v>3940</v>
      </c>
      <c r="AF86" s="9">
        <f t="shared" si="16"/>
        <v>4250</v>
      </c>
      <c r="AG86" s="9">
        <f t="shared" si="16"/>
        <v>4560</v>
      </c>
      <c r="AH86" s="9">
        <f t="shared" si="16"/>
        <v>4860</v>
      </c>
      <c r="AI86" s="9">
        <f t="shared" si="16"/>
        <v>5160</v>
      </c>
      <c r="AJ86" s="9">
        <f t="shared" si="16"/>
        <v>5450</v>
      </c>
      <c r="AK86" s="9">
        <f t="shared" si="16"/>
        <v>5740</v>
      </c>
      <c r="AL86" s="9">
        <f t="shared" si="16"/>
        <v>6020</v>
      </c>
      <c r="AM86" s="9">
        <f t="shared" si="16"/>
        <v>6300</v>
      </c>
      <c r="AN86" s="9">
        <v>6670</v>
      </c>
      <c r="AO86" s="9">
        <f t="shared" si="17"/>
        <v>7250</v>
      </c>
      <c r="AP86" s="9">
        <f t="shared" si="17"/>
        <v>7830</v>
      </c>
      <c r="AQ86" s="9">
        <f t="shared" si="17"/>
        <v>8390</v>
      </c>
      <c r="AR86" s="9">
        <f t="shared" si="17"/>
        <v>8950</v>
      </c>
      <c r="AS86" s="9">
        <f t="shared" si="17"/>
        <v>9490</v>
      </c>
      <c r="AT86" s="9">
        <f t="shared" si="17"/>
        <v>10030</v>
      </c>
      <c r="AU86" s="9">
        <f t="shared" si="17"/>
        <v>10560</v>
      </c>
      <c r="AV86" s="9">
        <f t="shared" si="17"/>
        <v>11090</v>
      </c>
      <c r="AW86" s="77">
        <f t="shared" si="17"/>
        <v>11600</v>
      </c>
    </row>
    <row r="87" spans="1:49" s="10" customFormat="1" ht="24" hidden="1" customHeight="1">
      <c r="A87" s="76" t="s">
        <v>42</v>
      </c>
      <c r="B87" s="5" t="s">
        <v>173</v>
      </c>
      <c r="C87" s="5" t="s">
        <v>85</v>
      </c>
      <c r="D87" s="6">
        <v>148</v>
      </c>
      <c r="E87" s="6">
        <v>145</v>
      </c>
      <c r="F87" s="6" t="s">
        <v>55</v>
      </c>
      <c r="G87" s="25">
        <v>152</v>
      </c>
      <c r="H87" s="25">
        <v>148</v>
      </c>
      <c r="I87" s="6" t="s">
        <v>170</v>
      </c>
      <c r="J87" s="12" t="s">
        <v>189</v>
      </c>
      <c r="K87" s="94" t="s">
        <v>170</v>
      </c>
      <c r="L87" s="94" t="s">
        <v>240</v>
      </c>
      <c r="M87" s="95" t="s">
        <v>242</v>
      </c>
      <c r="N87" s="15">
        <v>9</v>
      </c>
      <c r="O87" s="6">
        <v>958</v>
      </c>
      <c r="P87" s="6">
        <v>268</v>
      </c>
      <c r="Q87" s="6">
        <v>974</v>
      </c>
      <c r="R87" s="6">
        <v>287</v>
      </c>
      <c r="S87" s="9">
        <v>445.18119999999999</v>
      </c>
      <c r="T87" s="9">
        <v>2921.9</v>
      </c>
      <c r="U87" s="6">
        <v>303</v>
      </c>
      <c r="V87" s="5" t="s">
        <v>40</v>
      </c>
      <c r="W87" s="5" t="s">
        <v>40</v>
      </c>
      <c r="X87" s="99">
        <v>7.5</v>
      </c>
      <c r="Y87" s="5" t="s">
        <v>136</v>
      </c>
      <c r="Z87" s="6">
        <f>IF(D87=0,"",VLOOKUP(D87,[2]LEGEND!$D$2:$E$122,2,FALSE)*2)</f>
        <v>6300</v>
      </c>
      <c r="AA87" s="6">
        <f>IF(E87=0,"",VLOOKUP(E87,[2]LEGEND!$D$2:$E$122,2,FALSE)*4)</f>
        <v>11600</v>
      </c>
      <c r="AB87" s="6">
        <f>IF(G87=0,"",VLOOKUP(G87,[2]LEGEND!$D$2:$E$121,2,FALSE)*2)</f>
        <v>7100</v>
      </c>
      <c r="AC87" s="6">
        <f>IF(H87=0,"",VLOOKUP(H87,[2]LEGEND!$D$2:$E$121,2,FALSE)*4)</f>
        <v>12600</v>
      </c>
      <c r="AD87" s="9">
        <v>3620</v>
      </c>
      <c r="AE87" s="9">
        <f t="shared" si="16"/>
        <v>3940</v>
      </c>
      <c r="AF87" s="9">
        <f t="shared" si="16"/>
        <v>4250</v>
      </c>
      <c r="AG87" s="9">
        <f t="shared" si="16"/>
        <v>4560</v>
      </c>
      <c r="AH87" s="9">
        <f t="shared" si="16"/>
        <v>4860</v>
      </c>
      <c r="AI87" s="9">
        <f t="shared" si="16"/>
        <v>5160</v>
      </c>
      <c r="AJ87" s="9">
        <f t="shared" si="16"/>
        <v>5450</v>
      </c>
      <c r="AK87" s="9">
        <f t="shared" si="16"/>
        <v>5740</v>
      </c>
      <c r="AL87" s="9">
        <f t="shared" si="16"/>
        <v>6020</v>
      </c>
      <c r="AM87" s="9">
        <f t="shared" si="16"/>
        <v>6300</v>
      </c>
      <c r="AN87" s="9">
        <v>6670</v>
      </c>
      <c r="AO87" s="9">
        <f t="shared" si="17"/>
        <v>7250</v>
      </c>
      <c r="AP87" s="9">
        <f t="shared" si="17"/>
        <v>7830</v>
      </c>
      <c r="AQ87" s="9">
        <f t="shared" si="17"/>
        <v>8390</v>
      </c>
      <c r="AR87" s="9">
        <f t="shared" si="17"/>
        <v>8950</v>
      </c>
      <c r="AS87" s="9">
        <f t="shared" si="17"/>
        <v>9490</v>
      </c>
      <c r="AT87" s="9">
        <f t="shared" si="17"/>
        <v>10030</v>
      </c>
      <c r="AU87" s="9">
        <f t="shared" si="17"/>
        <v>10560</v>
      </c>
      <c r="AV87" s="9">
        <f t="shared" si="17"/>
        <v>11090</v>
      </c>
      <c r="AW87" s="77">
        <f t="shared" si="17"/>
        <v>11600</v>
      </c>
    </row>
    <row r="88" spans="1:49" s="10" customFormat="1" ht="24" customHeight="1">
      <c r="A88" s="76" t="s">
        <v>36</v>
      </c>
      <c r="B88" s="5" t="s">
        <v>173</v>
      </c>
      <c r="C88" s="5" t="s">
        <v>145</v>
      </c>
      <c r="D88" s="6">
        <v>148</v>
      </c>
      <c r="E88" s="6">
        <v>145</v>
      </c>
      <c r="F88" s="6" t="s">
        <v>48</v>
      </c>
      <c r="G88" s="11"/>
      <c r="H88" s="11"/>
      <c r="I88" s="6" t="s">
        <v>38</v>
      </c>
      <c r="J88" s="12" t="s">
        <v>38</v>
      </c>
      <c r="K88" s="94" t="s">
        <v>240</v>
      </c>
      <c r="L88" s="94" t="s">
        <v>243</v>
      </c>
      <c r="M88" s="95" t="s">
        <v>241</v>
      </c>
      <c r="N88" s="15">
        <v>9</v>
      </c>
      <c r="O88" s="6">
        <v>958</v>
      </c>
      <c r="P88" s="6">
        <v>276</v>
      </c>
      <c r="Q88" s="6">
        <v>974</v>
      </c>
      <c r="R88" s="6">
        <v>287</v>
      </c>
      <c r="S88" s="9">
        <v>445.18119999999999</v>
      </c>
      <c r="T88" s="9">
        <v>2921.9</v>
      </c>
      <c r="U88" s="6">
        <v>303</v>
      </c>
      <c r="V88" s="5" t="s">
        <v>40</v>
      </c>
      <c r="W88" s="5" t="s">
        <v>40</v>
      </c>
      <c r="X88" s="99">
        <v>7.5</v>
      </c>
      <c r="Y88" s="5" t="s">
        <v>136</v>
      </c>
      <c r="Z88" s="6">
        <f>IF(D88=0,"",VLOOKUP(D88,[2]LEGEND!$D$2:$E$122,2,FALSE)*2)</f>
        <v>6300</v>
      </c>
      <c r="AA88" s="6">
        <f>IF(E88=0,"",VLOOKUP(E88,[2]LEGEND!$D$2:$E$122,2,FALSE)*4)</f>
        <v>11600</v>
      </c>
      <c r="AB88" s="6" t="str">
        <f>IF(G88=0,"",VLOOKUP(G88,[2]LEGEND!$D$2:$E$121,2,FALSE)*2)</f>
        <v/>
      </c>
      <c r="AC88" s="6" t="str">
        <f>IF(H88=0,"",VLOOKUP(H88,[2]LEGEND!$D$2:$E$121,2,FALSE)*4)</f>
        <v/>
      </c>
      <c r="AD88" s="9">
        <v>3620</v>
      </c>
      <c r="AE88" s="9">
        <f t="shared" si="16"/>
        <v>3940</v>
      </c>
      <c r="AF88" s="9">
        <f t="shared" si="16"/>
        <v>4250</v>
      </c>
      <c r="AG88" s="9">
        <f t="shared" si="16"/>
        <v>4560</v>
      </c>
      <c r="AH88" s="9">
        <f t="shared" si="16"/>
        <v>4860</v>
      </c>
      <c r="AI88" s="9">
        <f t="shared" si="16"/>
        <v>5160</v>
      </c>
      <c r="AJ88" s="9">
        <f t="shared" si="16"/>
        <v>5450</v>
      </c>
      <c r="AK88" s="9">
        <f t="shared" si="16"/>
        <v>5740</v>
      </c>
      <c r="AL88" s="9">
        <f t="shared" si="16"/>
        <v>6020</v>
      </c>
      <c r="AM88" s="9">
        <f t="shared" si="16"/>
        <v>6300</v>
      </c>
      <c r="AN88" s="9">
        <v>6670</v>
      </c>
      <c r="AO88" s="9">
        <f t="shared" si="17"/>
        <v>7250</v>
      </c>
      <c r="AP88" s="9">
        <f t="shared" si="17"/>
        <v>7830</v>
      </c>
      <c r="AQ88" s="9">
        <f t="shared" si="17"/>
        <v>8390</v>
      </c>
      <c r="AR88" s="9">
        <f t="shared" si="17"/>
        <v>8950</v>
      </c>
      <c r="AS88" s="9">
        <f t="shared" si="17"/>
        <v>9490</v>
      </c>
      <c r="AT88" s="9">
        <f t="shared" si="17"/>
        <v>10030</v>
      </c>
      <c r="AU88" s="9">
        <f t="shared" si="17"/>
        <v>10560</v>
      </c>
      <c r="AV88" s="9">
        <f t="shared" si="17"/>
        <v>11090</v>
      </c>
      <c r="AW88" s="77">
        <f t="shared" si="17"/>
        <v>11600</v>
      </c>
    </row>
    <row r="89" spans="1:49" s="10" customFormat="1" ht="24" customHeight="1">
      <c r="A89" s="76" t="s">
        <v>36</v>
      </c>
      <c r="B89" s="5" t="s">
        <v>173</v>
      </c>
      <c r="C89" s="5" t="s">
        <v>144</v>
      </c>
      <c r="D89" s="6">
        <v>148</v>
      </c>
      <c r="E89" s="6">
        <v>145</v>
      </c>
      <c r="F89" s="6" t="s">
        <v>48</v>
      </c>
      <c r="G89" s="11"/>
      <c r="H89" s="11"/>
      <c r="I89" s="6" t="s">
        <v>38</v>
      </c>
      <c r="J89" s="12" t="s">
        <v>189</v>
      </c>
      <c r="K89" s="94" t="s">
        <v>239</v>
      </c>
      <c r="L89" s="94" t="s">
        <v>240</v>
      </c>
      <c r="M89" s="95" t="s">
        <v>242</v>
      </c>
      <c r="N89" s="15">
        <v>9</v>
      </c>
      <c r="O89" s="6">
        <v>958</v>
      </c>
      <c r="P89" s="6">
        <v>276</v>
      </c>
      <c r="Q89" s="6">
        <v>974</v>
      </c>
      <c r="R89" s="6">
        <v>287</v>
      </c>
      <c r="S89" s="9">
        <v>445.18119999999999</v>
      </c>
      <c r="T89" s="9">
        <v>2921.9</v>
      </c>
      <c r="U89" s="6">
        <v>303</v>
      </c>
      <c r="V89" s="5" t="s">
        <v>40</v>
      </c>
      <c r="W89" s="5" t="s">
        <v>40</v>
      </c>
      <c r="X89" s="99">
        <v>7.5</v>
      </c>
      <c r="Y89" s="5" t="s">
        <v>136</v>
      </c>
      <c r="Z89" s="6">
        <f>IF(D89=0,"",VLOOKUP(D89,[2]LEGEND!$D$2:$E$122,2,FALSE)*2)</f>
        <v>6300</v>
      </c>
      <c r="AA89" s="6">
        <f>IF(E89=0,"",VLOOKUP(E89,[2]LEGEND!$D$2:$E$122,2,FALSE)*4)</f>
        <v>11600</v>
      </c>
      <c r="AB89" s="6" t="str">
        <f>IF(G89=0,"",VLOOKUP(G89,[2]LEGEND!$D$2:$E$121,2,FALSE)*2)</f>
        <v/>
      </c>
      <c r="AC89" s="6" t="str">
        <f>IF(H89=0,"",VLOOKUP(H89,[2]LEGEND!$D$2:$E$121,2,FALSE)*4)</f>
        <v/>
      </c>
      <c r="AD89" s="9">
        <v>3620</v>
      </c>
      <c r="AE89" s="9">
        <f t="shared" si="16"/>
        <v>3940</v>
      </c>
      <c r="AF89" s="9">
        <f t="shared" si="16"/>
        <v>4250</v>
      </c>
      <c r="AG89" s="9">
        <f t="shared" si="16"/>
        <v>4560</v>
      </c>
      <c r="AH89" s="9">
        <f t="shared" si="16"/>
        <v>4860</v>
      </c>
      <c r="AI89" s="9">
        <f t="shared" si="16"/>
        <v>5160</v>
      </c>
      <c r="AJ89" s="9">
        <f t="shared" si="16"/>
        <v>5450</v>
      </c>
      <c r="AK89" s="9">
        <f t="shared" si="16"/>
        <v>5740</v>
      </c>
      <c r="AL89" s="9">
        <f t="shared" si="16"/>
        <v>6020</v>
      </c>
      <c r="AM89" s="9">
        <f t="shared" si="16"/>
        <v>6300</v>
      </c>
      <c r="AN89" s="9">
        <v>6670</v>
      </c>
      <c r="AO89" s="9">
        <f t="shared" si="17"/>
        <v>7250</v>
      </c>
      <c r="AP89" s="9">
        <f t="shared" si="17"/>
        <v>7830</v>
      </c>
      <c r="AQ89" s="9">
        <f t="shared" si="17"/>
        <v>8390</v>
      </c>
      <c r="AR89" s="9">
        <f t="shared" si="17"/>
        <v>8950</v>
      </c>
      <c r="AS89" s="9">
        <f t="shared" si="17"/>
        <v>9490</v>
      </c>
      <c r="AT89" s="9">
        <f t="shared" si="17"/>
        <v>10030</v>
      </c>
      <c r="AU89" s="9">
        <f t="shared" si="17"/>
        <v>10560</v>
      </c>
      <c r="AV89" s="9">
        <f t="shared" si="17"/>
        <v>11090</v>
      </c>
      <c r="AW89" s="77">
        <f t="shared" si="17"/>
        <v>11600</v>
      </c>
    </row>
    <row r="90" spans="1:49" s="10" customFormat="1" ht="24" customHeight="1">
      <c r="A90" s="76" t="s">
        <v>36</v>
      </c>
      <c r="B90" s="5" t="s">
        <v>173</v>
      </c>
      <c r="C90" s="5" t="s">
        <v>143</v>
      </c>
      <c r="D90" s="6">
        <v>148</v>
      </c>
      <c r="E90" s="6">
        <v>145</v>
      </c>
      <c r="F90" s="6" t="s">
        <v>55</v>
      </c>
      <c r="G90" s="6">
        <v>152</v>
      </c>
      <c r="H90" s="6">
        <v>148</v>
      </c>
      <c r="I90" s="6" t="s">
        <v>170</v>
      </c>
      <c r="J90" s="12" t="s">
        <v>189</v>
      </c>
      <c r="K90" s="94" t="s">
        <v>170</v>
      </c>
      <c r="L90" s="94" t="s">
        <v>240</v>
      </c>
      <c r="M90" s="95" t="s">
        <v>250</v>
      </c>
      <c r="N90" s="15">
        <v>9</v>
      </c>
      <c r="O90" s="6">
        <v>958</v>
      </c>
      <c r="P90" s="6">
        <v>276</v>
      </c>
      <c r="Q90" s="6">
        <v>974</v>
      </c>
      <c r="R90" s="6">
        <v>287</v>
      </c>
      <c r="S90" s="9">
        <v>445.18119999999999</v>
      </c>
      <c r="T90" s="9">
        <v>2921.9</v>
      </c>
      <c r="U90" s="6">
        <v>303</v>
      </c>
      <c r="V90" s="5" t="s">
        <v>40</v>
      </c>
      <c r="W90" s="5" t="s">
        <v>40</v>
      </c>
      <c r="X90" s="99">
        <v>7.5</v>
      </c>
      <c r="Y90" s="5" t="s">
        <v>136</v>
      </c>
      <c r="Z90" s="6">
        <f>IF(D90=0,"",VLOOKUP(D90,[2]LEGEND!$D$2:$E$122,2,FALSE)*2)</f>
        <v>6300</v>
      </c>
      <c r="AA90" s="6">
        <f>IF(E90=0,"",VLOOKUP(E90,[2]LEGEND!$D$2:$E$122,2,FALSE)*4)</f>
        <v>11600</v>
      </c>
      <c r="AB90" s="6">
        <f>IF(G90=0,"",VLOOKUP(G90,[2]LEGEND!$D$2:$E$121,2,FALSE)*2)</f>
        <v>7100</v>
      </c>
      <c r="AC90" s="6">
        <f>IF(H90=0,"",VLOOKUP(H90,[2]LEGEND!$D$2:$E$121,2,FALSE)*4)</f>
        <v>12600</v>
      </c>
      <c r="AD90" s="9">
        <v>3620</v>
      </c>
      <c r="AE90" s="9">
        <f t="shared" si="16"/>
        <v>3940</v>
      </c>
      <c r="AF90" s="9">
        <f t="shared" si="16"/>
        <v>4250</v>
      </c>
      <c r="AG90" s="9">
        <f t="shared" si="16"/>
        <v>4560</v>
      </c>
      <c r="AH90" s="9">
        <f t="shared" si="16"/>
        <v>4860</v>
      </c>
      <c r="AI90" s="9">
        <f t="shared" si="16"/>
        <v>5160</v>
      </c>
      <c r="AJ90" s="9">
        <f t="shared" si="16"/>
        <v>5450</v>
      </c>
      <c r="AK90" s="9">
        <f t="shared" si="16"/>
        <v>5740</v>
      </c>
      <c r="AL90" s="9">
        <f t="shared" si="16"/>
        <v>6020</v>
      </c>
      <c r="AM90" s="9">
        <f t="shared" si="16"/>
        <v>6300</v>
      </c>
      <c r="AN90" s="9">
        <v>6670</v>
      </c>
      <c r="AO90" s="9">
        <f t="shared" si="17"/>
        <v>7250</v>
      </c>
      <c r="AP90" s="9">
        <f t="shared" si="17"/>
        <v>7830</v>
      </c>
      <c r="AQ90" s="9">
        <f t="shared" si="17"/>
        <v>8390</v>
      </c>
      <c r="AR90" s="9">
        <f t="shared" si="17"/>
        <v>8950</v>
      </c>
      <c r="AS90" s="9">
        <f t="shared" si="17"/>
        <v>9490</v>
      </c>
      <c r="AT90" s="9">
        <f t="shared" si="17"/>
        <v>10030</v>
      </c>
      <c r="AU90" s="9">
        <f t="shared" si="17"/>
        <v>10560</v>
      </c>
      <c r="AV90" s="9">
        <f t="shared" si="17"/>
        <v>11090</v>
      </c>
      <c r="AW90" s="77">
        <f t="shared" si="17"/>
        <v>11600</v>
      </c>
    </row>
    <row r="91" spans="1:49" s="10" customFormat="1" ht="24" customHeight="1">
      <c r="A91" s="76" t="s">
        <v>36</v>
      </c>
      <c r="B91" s="5" t="s">
        <v>173</v>
      </c>
      <c r="C91" s="5" t="s">
        <v>86</v>
      </c>
      <c r="D91" s="6">
        <v>148</v>
      </c>
      <c r="E91" s="6">
        <v>145</v>
      </c>
      <c r="F91" s="6" t="s">
        <v>55</v>
      </c>
      <c r="G91" s="25">
        <v>152</v>
      </c>
      <c r="H91" s="25">
        <v>148</v>
      </c>
      <c r="I91" s="6" t="s">
        <v>170</v>
      </c>
      <c r="J91" s="12" t="s">
        <v>189</v>
      </c>
      <c r="K91" s="94" t="s">
        <v>170</v>
      </c>
      <c r="L91" s="94" t="s">
        <v>240</v>
      </c>
      <c r="M91" s="95" t="s">
        <v>245</v>
      </c>
      <c r="N91" s="15">
        <v>9</v>
      </c>
      <c r="O91" s="6">
        <v>958</v>
      </c>
      <c r="P91" s="6">
        <v>268</v>
      </c>
      <c r="Q91" s="6">
        <v>974</v>
      </c>
      <c r="R91" s="6">
        <v>287</v>
      </c>
      <c r="S91" s="9">
        <v>445.18119999999999</v>
      </c>
      <c r="T91" s="9">
        <v>2921.9</v>
      </c>
      <c r="U91" s="6">
        <v>303</v>
      </c>
      <c r="V91" s="5" t="s">
        <v>40</v>
      </c>
      <c r="W91" s="5" t="s">
        <v>40</v>
      </c>
      <c r="X91" s="99">
        <v>7.5</v>
      </c>
      <c r="Y91" s="5" t="s">
        <v>136</v>
      </c>
      <c r="Z91" s="6">
        <f>IF(D91=0,"",VLOOKUP(D91,[2]LEGEND!$D$2:$E$122,2,FALSE)*2)</f>
        <v>6300</v>
      </c>
      <c r="AA91" s="6">
        <f>IF(E91=0,"",VLOOKUP(E91,[2]LEGEND!$D$2:$E$122,2,FALSE)*4)</f>
        <v>11600</v>
      </c>
      <c r="AB91" s="6">
        <f>IF(G91=0,"",VLOOKUP(G91,[2]LEGEND!$D$2:$E$121,2,FALSE)*2)</f>
        <v>7100</v>
      </c>
      <c r="AC91" s="6">
        <f>IF(H91=0,"",VLOOKUP(H91,[2]LEGEND!$D$2:$E$121,2,FALSE)*4)</f>
        <v>12600</v>
      </c>
      <c r="AD91" s="9">
        <v>3620</v>
      </c>
      <c r="AE91" s="9">
        <f t="shared" si="16"/>
        <v>3940</v>
      </c>
      <c r="AF91" s="9">
        <f t="shared" si="16"/>
        <v>4250</v>
      </c>
      <c r="AG91" s="9">
        <f t="shared" si="16"/>
        <v>4560</v>
      </c>
      <c r="AH91" s="9">
        <f t="shared" si="16"/>
        <v>4860</v>
      </c>
      <c r="AI91" s="9">
        <f t="shared" si="16"/>
        <v>5160</v>
      </c>
      <c r="AJ91" s="9">
        <f t="shared" si="16"/>
        <v>5450</v>
      </c>
      <c r="AK91" s="9">
        <f t="shared" si="16"/>
        <v>5740</v>
      </c>
      <c r="AL91" s="9">
        <f t="shared" si="16"/>
        <v>6020</v>
      </c>
      <c r="AM91" s="9">
        <f t="shared" si="16"/>
        <v>6300</v>
      </c>
      <c r="AN91" s="9">
        <v>6670</v>
      </c>
      <c r="AO91" s="9">
        <f t="shared" si="17"/>
        <v>7250</v>
      </c>
      <c r="AP91" s="9">
        <f t="shared" si="17"/>
        <v>7830</v>
      </c>
      <c r="AQ91" s="9">
        <f t="shared" si="17"/>
        <v>8390</v>
      </c>
      <c r="AR91" s="9">
        <f t="shared" si="17"/>
        <v>8950</v>
      </c>
      <c r="AS91" s="9">
        <f t="shared" si="17"/>
        <v>9490</v>
      </c>
      <c r="AT91" s="9">
        <f t="shared" si="17"/>
        <v>10030</v>
      </c>
      <c r="AU91" s="9">
        <f t="shared" si="17"/>
        <v>10560</v>
      </c>
      <c r="AV91" s="9">
        <f t="shared" si="17"/>
        <v>11090</v>
      </c>
      <c r="AW91" s="77">
        <f t="shared" si="17"/>
        <v>11600</v>
      </c>
    </row>
    <row r="92" spans="1:49" s="10" customFormat="1" ht="24" hidden="1" customHeight="1">
      <c r="A92" s="76" t="s">
        <v>42</v>
      </c>
      <c r="B92" s="5" t="s">
        <v>173</v>
      </c>
      <c r="C92" s="5" t="s">
        <v>147</v>
      </c>
      <c r="D92" s="6">
        <v>148</v>
      </c>
      <c r="E92" s="6">
        <v>145</v>
      </c>
      <c r="F92" s="6" t="s">
        <v>55</v>
      </c>
      <c r="G92" s="25">
        <v>152</v>
      </c>
      <c r="H92" s="25">
        <v>148</v>
      </c>
      <c r="I92" s="6" t="s">
        <v>170</v>
      </c>
      <c r="J92" s="12" t="s">
        <v>189</v>
      </c>
      <c r="K92" s="94" t="s">
        <v>239</v>
      </c>
      <c r="L92" s="94" t="s">
        <v>240</v>
      </c>
      <c r="M92" s="95" t="s">
        <v>245</v>
      </c>
      <c r="N92" s="15">
        <v>9</v>
      </c>
      <c r="O92" s="6">
        <v>958</v>
      </c>
      <c r="P92" s="6">
        <v>268</v>
      </c>
      <c r="Q92" s="6">
        <v>974</v>
      </c>
      <c r="R92" s="6">
        <v>287</v>
      </c>
      <c r="S92" s="9">
        <v>445.18119999999999</v>
      </c>
      <c r="T92" s="9">
        <v>2921.9</v>
      </c>
      <c r="U92" s="6">
        <v>303</v>
      </c>
      <c r="V92" s="5" t="s">
        <v>40</v>
      </c>
      <c r="W92" s="5" t="s">
        <v>40</v>
      </c>
      <c r="X92" s="99">
        <v>7.5</v>
      </c>
      <c r="Y92" s="5" t="s">
        <v>136</v>
      </c>
      <c r="Z92" s="6">
        <f>IF(D92=0,"",VLOOKUP(D92,[2]LEGEND!$D$2:$E$122,2,FALSE)*2)</f>
        <v>6300</v>
      </c>
      <c r="AA92" s="6">
        <f>IF(E92=0,"",VLOOKUP(E92,[2]LEGEND!$D$2:$E$122,2,FALSE)*4)</f>
        <v>11600</v>
      </c>
      <c r="AB92" s="6">
        <f>IF(G92=0,"",VLOOKUP(G92,[2]LEGEND!$D$2:$E$121,2,FALSE)*2)</f>
        <v>7100</v>
      </c>
      <c r="AC92" s="6">
        <f>IF(H92=0,"",VLOOKUP(H92,[2]LEGEND!$D$2:$E$121,2,FALSE)*4)</f>
        <v>12600</v>
      </c>
      <c r="AD92" s="9">
        <v>3620</v>
      </c>
      <c r="AE92" s="9">
        <f t="shared" si="16"/>
        <v>3940</v>
      </c>
      <c r="AF92" s="9">
        <f t="shared" si="16"/>
        <v>4250</v>
      </c>
      <c r="AG92" s="9">
        <f t="shared" si="16"/>
        <v>4560</v>
      </c>
      <c r="AH92" s="9">
        <f t="shared" si="16"/>
        <v>4860</v>
      </c>
      <c r="AI92" s="9">
        <f t="shared" si="16"/>
        <v>5160</v>
      </c>
      <c r="AJ92" s="9">
        <f t="shared" si="16"/>
        <v>5450</v>
      </c>
      <c r="AK92" s="9">
        <f t="shared" si="16"/>
        <v>5740</v>
      </c>
      <c r="AL92" s="9">
        <f t="shared" si="16"/>
        <v>6020</v>
      </c>
      <c r="AM92" s="9">
        <f t="shared" si="16"/>
        <v>6300</v>
      </c>
      <c r="AN92" s="9">
        <v>6670</v>
      </c>
      <c r="AO92" s="9">
        <f t="shared" si="17"/>
        <v>7250</v>
      </c>
      <c r="AP92" s="9">
        <f t="shared" si="17"/>
        <v>7830</v>
      </c>
      <c r="AQ92" s="9">
        <f t="shared" si="17"/>
        <v>8390</v>
      </c>
      <c r="AR92" s="9">
        <f t="shared" si="17"/>
        <v>8950</v>
      </c>
      <c r="AS92" s="9">
        <f t="shared" si="17"/>
        <v>9490</v>
      </c>
      <c r="AT92" s="9">
        <f t="shared" si="17"/>
        <v>10030</v>
      </c>
      <c r="AU92" s="9">
        <f t="shared" si="17"/>
        <v>10560</v>
      </c>
      <c r="AV92" s="9">
        <f t="shared" si="17"/>
        <v>11090</v>
      </c>
      <c r="AW92" s="77">
        <f t="shared" si="17"/>
        <v>11600</v>
      </c>
    </row>
    <row r="93" spans="1:49" s="10" customFormat="1" ht="24" hidden="1" customHeight="1">
      <c r="A93" s="76" t="s">
        <v>42</v>
      </c>
      <c r="B93" s="5" t="s">
        <v>173</v>
      </c>
      <c r="C93" s="5" t="s">
        <v>125</v>
      </c>
      <c r="D93" s="6">
        <v>148</v>
      </c>
      <c r="E93" s="6">
        <v>145</v>
      </c>
      <c r="F93" s="6" t="s">
        <v>48</v>
      </c>
      <c r="G93" s="21"/>
      <c r="H93" s="21"/>
      <c r="I93" s="6" t="s">
        <v>38</v>
      </c>
      <c r="J93" s="12" t="s">
        <v>38</v>
      </c>
      <c r="K93" s="94" t="s">
        <v>239</v>
      </c>
      <c r="L93" s="94" t="s">
        <v>240</v>
      </c>
      <c r="M93" s="95" t="s">
        <v>245</v>
      </c>
      <c r="N93" s="15">
        <v>9</v>
      </c>
      <c r="O93" s="6">
        <v>958</v>
      </c>
      <c r="P93" s="6">
        <v>268</v>
      </c>
      <c r="Q93" s="6">
        <v>974</v>
      </c>
      <c r="R93" s="6">
        <v>287</v>
      </c>
      <c r="S93" s="9">
        <v>445.18119999999999</v>
      </c>
      <c r="T93" s="9">
        <v>2921.9</v>
      </c>
      <c r="U93" s="6">
        <v>303</v>
      </c>
      <c r="V93" s="5" t="s">
        <v>40</v>
      </c>
      <c r="W93" s="5" t="s">
        <v>40</v>
      </c>
      <c r="X93" s="99">
        <v>7.5</v>
      </c>
      <c r="Y93" s="5" t="s">
        <v>136</v>
      </c>
      <c r="Z93" s="6">
        <f>IF(D93=0,"",VLOOKUP(D93,[2]LEGEND!$D$2:$E$122,2,FALSE)*2)</f>
        <v>6300</v>
      </c>
      <c r="AA93" s="6">
        <f>IF(E93=0,"",VLOOKUP(E93,[2]LEGEND!$D$2:$E$122,2,FALSE)*4)</f>
        <v>11600</v>
      </c>
      <c r="AB93" s="6" t="str">
        <f>IF(G93=0,"",VLOOKUP(G93,[2]LEGEND!$D$2:$E$121,2,FALSE)*2)</f>
        <v/>
      </c>
      <c r="AC93" s="6" t="str">
        <f>IF(H93=0,"",VLOOKUP(H93,[2]LEGEND!$D$2:$E$121,2,FALSE)*4)</f>
        <v/>
      </c>
      <c r="AD93" s="9">
        <v>3620</v>
      </c>
      <c r="AE93" s="9">
        <f t="shared" si="16"/>
        <v>3940</v>
      </c>
      <c r="AF93" s="9">
        <f t="shared" si="16"/>
        <v>4250</v>
      </c>
      <c r="AG93" s="9">
        <f t="shared" si="16"/>
        <v>4560</v>
      </c>
      <c r="AH93" s="9">
        <f t="shared" si="16"/>
        <v>4860</v>
      </c>
      <c r="AI93" s="9">
        <f t="shared" si="16"/>
        <v>5160</v>
      </c>
      <c r="AJ93" s="9">
        <f t="shared" si="16"/>
        <v>5450</v>
      </c>
      <c r="AK93" s="9">
        <f t="shared" si="16"/>
        <v>5740</v>
      </c>
      <c r="AL93" s="9">
        <f t="shared" si="16"/>
        <v>6020</v>
      </c>
      <c r="AM93" s="9">
        <f t="shared" si="16"/>
        <v>6300</v>
      </c>
      <c r="AN93" s="9">
        <v>6670</v>
      </c>
      <c r="AO93" s="9">
        <f t="shared" si="17"/>
        <v>7250</v>
      </c>
      <c r="AP93" s="9">
        <f t="shared" si="17"/>
        <v>7830</v>
      </c>
      <c r="AQ93" s="9">
        <f t="shared" si="17"/>
        <v>8390</v>
      </c>
      <c r="AR93" s="9">
        <f t="shared" si="17"/>
        <v>8950</v>
      </c>
      <c r="AS93" s="9">
        <f t="shared" si="17"/>
        <v>9490</v>
      </c>
      <c r="AT93" s="9">
        <f t="shared" si="17"/>
        <v>10030</v>
      </c>
      <c r="AU93" s="9">
        <f t="shared" si="17"/>
        <v>10560</v>
      </c>
      <c r="AV93" s="9">
        <f t="shared" si="17"/>
        <v>11090</v>
      </c>
      <c r="AW93" s="77">
        <f t="shared" si="17"/>
        <v>11600</v>
      </c>
    </row>
    <row r="94" spans="1:49" s="10" customFormat="1" ht="24" customHeight="1">
      <c r="A94" s="76" t="s">
        <v>36</v>
      </c>
      <c r="B94" s="5" t="s">
        <v>173</v>
      </c>
      <c r="C94" s="5" t="s">
        <v>129</v>
      </c>
      <c r="D94" s="6">
        <v>148</v>
      </c>
      <c r="E94" s="6">
        <v>145</v>
      </c>
      <c r="F94" s="6" t="s">
        <v>48</v>
      </c>
      <c r="G94" s="21"/>
      <c r="H94" s="21"/>
      <c r="I94" s="6" t="s">
        <v>38</v>
      </c>
      <c r="J94" s="12" t="s">
        <v>38</v>
      </c>
      <c r="K94" s="94" t="s">
        <v>239</v>
      </c>
      <c r="L94" s="94" t="s">
        <v>243</v>
      </c>
      <c r="M94" s="95" t="s">
        <v>245</v>
      </c>
      <c r="N94" s="15">
        <v>9</v>
      </c>
      <c r="O94" s="6">
        <v>958</v>
      </c>
      <c r="P94" s="6">
        <v>276</v>
      </c>
      <c r="Q94" s="6">
        <v>974</v>
      </c>
      <c r="R94" s="6">
        <v>287</v>
      </c>
      <c r="S94" s="9">
        <v>445.18119999999999</v>
      </c>
      <c r="T94" s="9">
        <v>2921.9</v>
      </c>
      <c r="U94" s="6">
        <v>303</v>
      </c>
      <c r="V94" s="5" t="s">
        <v>40</v>
      </c>
      <c r="W94" s="5" t="s">
        <v>40</v>
      </c>
      <c r="X94" s="99">
        <v>7.5</v>
      </c>
      <c r="Y94" s="5" t="s">
        <v>136</v>
      </c>
      <c r="Z94" s="6">
        <f>IF(D94=0,"",VLOOKUP(D94,[2]LEGEND!$D$2:$E$122,2,FALSE)*2)</f>
        <v>6300</v>
      </c>
      <c r="AA94" s="6">
        <f>IF(E94=0,"",VLOOKUP(E94,[2]LEGEND!$D$2:$E$122,2,FALSE)*4)</f>
        <v>11600</v>
      </c>
      <c r="AB94" s="6" t="str">
        <f>IF(G94=0,"",VLOOKUP(G94,[2]LEGEND!$D$2:$E$121,2,FALSE)*2)</f>
        <v/>
      </c>
      <c r="AC94" s="6" t="str">
        <f>IF(H94=0,"",VLOOKUP(H94,[2]LEGEND!$D$2:$E$121,2,FALSE)*4)</f>
        <v/>
      </c>
      <c r="AD94" s="9">
        <v>3620</v>
      </c>
      <c r="AE94" s="9">
        <f t="shared" si="16"/>
        <v>3940</v>
      </c>
      <c r="AF94" s="9">
        <f t="shared" si="16"/>
        <v>4250</v>
      </c>
      <c r="AG94" s="9">
        <f t="shared" si="16"/>
        <v>4560</v>
      </c>
      <c r="AH94" s="9">
        <f t="shared" si="16"/>
        <v>4860</v>
      </c>
      <c r="AI94" s="9">
        <f t="shared" si="16"/>
        <v>5160</v>
      </c>
      <c r="AJ94" s="9">
        <f t="shared" si="16"/>
        <v>5450</v>
      </c>
      <c r="AK94" s="9">
        <f t="shared" si="16"/>
        <v>5740</v>
      </c>
      <c r="AL94" s="9">
        <f t="shared" si="16"/>
        <v>6020</v>
      </c>
      <c r="AM94" s="9">
        <f t="shared" si="16"/>
        <v>6300</v>
      </c>
      <c r="AN94" s="9">
        <v>6670</v>
      </c>
      <c r="AO94" s="9">
        <f t="shared" si="17"/>
        <v>7250</v>
      </c>
      <c r="AP94" s="9">
        <f t="shared" si="17"/>
        <v>7830</v>
      </c>
      <c r="AQ94" s="9">
        <f t="shared" si="17"/>
        <v>8390</v>
      </c>
      <c r="AR94" s="9">
        <f t="shared" si="17"/>
        <v>8950</v>
      </c>
      <c r="AS94" s="9">
        <f t="shared" si="17"/>
        <v>9490</v>
      </c>
      <c r="AT94" s="9">
        <f t="shared" si="17"/>
        <v>10030</v>
      </c>
      <c r="AU94" s="9">
        <f t="shared" si="17"/>
        <v>10560</v>
      </c>
      <c r="AV94" s="9">
        <f t="shared" si="17"/>
        <v>11090</v>
      </c>
      <c r="AW94" s="77">
        <f t="shared" si="17"/>
        <v>11600</v>
      </c>
    </row>
    <row r="95" spans="1:49" s="10" customFormat="1" ht="24" hidden="1" customHeight="1">
      <c r="A95" s="76" t="s">
        <v>42</v>
      </c>
      <c r="B95" s="5" t="s">
        <v>173</v>
      </c>
      <c r="C95" s="5" t="s">
        <v>126</v>
      </c>
      <c r="D95" s="6">
        <v>148</v>
      </c>
      <c r="E95" s="6">
        <v>145</v>
      </c>
      <c r="F95" s="6" t="s">
        <v>48</v>
      </c>
      <c r="G95" s="11"/>
      <c r="H95" s="11"/>
      <c r="I95" s="6" t="s">
        <v>38</v>
      </c>
      <c r="J95" s="12" t="s">
        <v>189</v>
      </c>
      <c r="K95" s="94" t="s">
        <v>239</v>
      </c>
      <c r="L95" s="94" t="s">
        <v>240</v>
      </c>
      <c r="M95" s="95" t="s">
        <v>254</v>
      </c>
      <c r="N95" s="15">
        <v>9</v>
      </c>
      <c r="O95" s="6">
        <v>958</v>
      </c>
      <c r="P95" s="6">
        <v>268</v>
      </c>
      <c r="Q95" s="6">
        <v>974</v>
      </c>
      <c r="R95" s="6">
        <v>287</v>
      </c>
      <c r="S95" s="9">
        <v>445.18119999999999</v>
      </c>
      <c r="T95" s="9">
        <v>2921.9</v>
      </c>
      <c r="U95" s="6">
        <v>303</v>
      </c>
      <c r="V95" s="5" t="s">
        <v>40</v>
      </c>
      <c r="W95" s="5" t="s">
        <v>40</v>
      </c>
      <c r="X95" s="99">
        <v>7.5</v>
      </c>
      <c r="Y95" s="5" t="s">
        <v>136</v>
      </c>
      <c r="Z95" s="6">
        <f>IF(D95=0,"",VLOOKUP(D95,[2]LEGEND!$D$2:$E$122,2,FALSE)*2)</f>
        <v>6300</v>
      </c>
      <c r="AA95" s="6">
        <f>IF(E95=0,"",VLOOKUP(E95,[2]LEGEND!$D$2:$E$122,2,FALSE)*4)</f>
        <v>11600</v>
      </c>
      <c r="AB95" s="6" t="str">
        <f>IF(G95=0,"",VLOOKUP(G95,[2]LEGEND!$D$2:$E$121,2,FALSE)*2)</f>
        <v/>
      </c>
      <c r="AC95" s="6" t="str">
        <f>IF(H95=0,"",VLOOKUP(H95,[2]LEGEND!$D$2:$E$121,2,FALSE)*4)</f>
        <v/>
      </c>
      <c r="AD95" s="9">
        <v>3620</v>
      </c>
      <c r="AE95" s="9">
        <f t="shared" ref="AE95:AM104" si="18">IF(AE$3&lt;=$N95,ROUNDUP($Z95*(AE$3/$N95)^0.8,-1),"")</f>
        <v>3940</v>
      </c>
      <c r="AF95" s="9">
        <f t="shared" si="18"/>
        <v>4250</v>
      </c>
      <c r="AG95" s="9">
        <f t="shared" si="18"/>
        <v>4560</v>
      </c>
      <c r="AH95" s="9">
        <f t="shared" si="18"/>
        <v>4860</v>
      </c>
      <c r="AI95" s="9">
        <f t="shared" si="18"/>
        <v>5160</v>
      </c>
      <c r="AJ95" s="9">
        <f t="shared" si="18"/>
        <v>5450</v>
      </c>
      <c r="AK95" s="9">
        <f t="shared" si="18"/>
        <v>5740</v>
      </c>
      <c r="AL95" s="9">
        <f t="shared" si="18"/>
        <v>6020</v>
      </c>
      <c r="AM95" s="9">
        <f t="shared" si="18"/>
        <v>6300</v>
      </c>
      <c r="AN95" s="9">
        <v>6670</v>
      </c>
      <c r="AO95" s="9">
        <f t="shared" ref="AO95:AW104" si="19">IF(AO$3&lt;=$N95,ROUNDUP($AA95*(AO$3/$N95)^0.8,-1),"")</f>
        <v>7250</v>
      </c>
      <c r="AP95" s="9">
        <f t="shared" si="19"/>
        <v>7830</v>
      </c>
      <c r="AQ95" s="9">
        <f t="shared" si="19"/>
        <v>8390</v>
      </c>
      <c r="AR95" s="9">
        <f t="shared" si="19"/>
        <v>8950</v>
      </c>
      <c r="AS95" s="9">
        <f t="shared" si="19"/>
        <v>9490</v>
      </c>
      <c r="AT95" s="9">
        <f t="shared" si="19"/>
        <v>10030</v>
      </c>
      <c r="AU95" s="9">
        <f t="shared" si="19"/>
        <v>10560</v>
      </c>
      <c r="AV95" s="9">
        <f t="shared" si="19"/>
        <v>11090</v>
      </c>
      <c r="AW95" s="77">
        <f t="shared" si="19"/>
        <v>11600</v>
      </c>
    </row>
    <row r="96" spans="1:49" s="10" customFormat="1" ht="24" customHeight="1">
      <c r="A96" s="76" t="s">
        <v>36</v>
      </c>
      <c r="B96" s="5" t="s">
        <v>173</v>
      </c>
      <c r="C96" s="5" t="s">
        <v>142</v>
      </c>
      <c r="D96" s="6">
        <v>148</v>
      </c>
      <c r="E96" s="6">
        <v>145</v>
      </c>
      <c r="F96" s="6" t="s">
        <v>48</v>
      </c>
      <c r="G96" s="11"/>
      <c r="H96" s="11"/>
      <c r="I96" s="6" t="s">
        <v>38</v>
      </c>
      <c r="J96" s="12" t="s">
        <v>189</v>
      </c>
      <c r="K96" s="94" t="s">
        <v>239</v>
      </c>
      <c r="L96" s="94" t="s">
        <v>239</v>
      </c>
      <c r="M96" s="95" t="s">
        <v>255</v>
      </c>
      <c r="N96" s="15">
        <v>9</v>
      </c>
      <c r="O96" s="6">
        <v>958</v>
      </c>
      <c r="P96" s="6">
        <v>276</v>
      </c>
      <c r="Q96" s="6">
        <v>974</v>
      </c>
      <c r="R96" s="6">
        <v>287</v>
      </c>
      <c r="S96" s="9">
        <v>445.18119999999999</v>
      </c>
      <c r="T96" s="9">
        <v>2921.9</v>
      </c>
      <c r="U96" s="6">
        <v>303</v>
      </c>
      <c r="V96" s="5" t="s">
        <v>40</v>
      </c>
      <c r="W96" s="5" t="s">
        <v>40</v>
      </c>
      <c r="X96" s="99">
        <v>7.5</v>
      </c>
      <c r="Y96" s="5" t="s">
        <v>136</v>
      </c>
      <c r="Z96" s="6">
        <f>IF(D96=0,"",VLOOKUP(D96,[2]LEGEND!$D$2:$E$122,2,FALSE)*2)</f>
        <v>6300</v>
      </c>
      <c r="AA96" s="6">
        <f>IF(E96=0,"",VLOOKUP(E96,[2]LEGEND!$D$2:$E$122,2,FALSE)*4)</f>
        <v>11600</v>
      </c>
      <c r="AB96" s="6" t="str">
        <f>IF(G96=0,"",VLOOKUP(G96,[2]LEGEND!$D$2:$E$121,2,FALSE)*2)</f>
        <v/>
      </c>
      <c r="AC96" s="6" t="str">
        <f>IF(H96=0,"",VLOOKUP(H96,[2]LEGEND!$D$2:$E$121,2,FALSE)*4)</f>
        <v/>
      </c>
      <c r="AD96" s="9">
        <v>3620</v>
      </c>
      <c r="AE96" s="9">
        <f t="shared" si="18"/>
        <v>3940</v>
      </c>
      <c r="AF96" s="9">
        <f t="shared" si="18"/>
        <v>4250</v>
      </c>
      <c r="AG96" s="9">
        <f t="shared" si="18"/>
        <v>4560</v>
      </c>
      <c r="AH96" s="9">
        <f t="shared" si="18"/>
        <v>4860</v>
      </c>
      <c r="AI96" s="9">
        <f t="shared" si="18"/>
        <v>5160</v>
      </c>
      <c r="AJ96" s="9">
        <f t="shared" si="18"/>
        <v>5450</v>
      </c>
      <c r="AK96" s="9">
        <f t="shared" si="18"/>
        <v>5740</v>
      </c>
      <c r="AL96" s="9">
        <f t="shared" si="18"/>
        <v>6020</v>
      </c>
      <c r="AM96" s="9">
        <f t="shared" si="18"/>
        <v>6300</v>
      </c>
      <c r="AN96" s="9">
        <v>6670</v>
      </c>
      <c r="AO96" s="9">
        <f t="shared" si="19"/>
        <v>7250</v>
      </c>
      <c r="AP96" s="9">
        <f t="shared" si="19"/>
        <v>7830</v>
      </c>
      <c r="AQ96" s="9">
        <f t="shared" si="19"/>
        <v>8390</v>
      </c>
      <c r="AR96" s="9">
        <f t="shared" si="19"/>
        <v>8950</v>
      </c>
      <c r="AS96" s="9">
        <f t="shared" si="19"/>
        <v>9490</v>
      </c>
      <c r="AT96" s="9">
        <f t="shared" si="19"/>
        <v>10030</v>
      </c>
      <c r="AU96" s="9">
        <f t="shared" si="19"/>
        <v>10560</v>
      </c>
      <c r="AV96" s="9">
        <f t="shared" si="19"/>
        <v>11090</v>
      </c>
      <c r="AW96" s="77">
        <f t="shared" si="19"/>
        <v>11600</v>
      </c>
    </row>
    <row r="97" spans="1:49" s="10" customFormat="1" ht="24" hidden="1" customHeight="1">
      <c r="A97" s="76" t="s">
        <v>42</v>
      </c>
      <c r="B97" s="5" t="s">
        <v>173</v>
      </c>
      <c r="C97" s="5" t="s">
        <v>130</v>
      </c>
      <c r="D97" s="6">
        <v>148</v>
      </c>
      <c r="E97" s="6">
        <v>145</v>
      </c>
      <c r="F97" s="6" t="s">
        <v>55</v>
      </c>
      <c r="G97" s="6">
        <v>152</v>
      </c>
      <c r="H97" s="6">
        <v>148</v>
      </c>
      <c r="I97" s="6" t="s">
        <v>170</v>
      </c>
      <c r="J97" s="12" t="s">
        <v>189</v>
      </c>
      <c r="K97" s="94" t="s">
        <v>170</v>
      </c>
      <c r="L97" s="94" t="s">
        <v>240</v>
      </c>
      <c r="M97" s="95" t="s">
        <v>245</v>
      </c>
      <c r="N97" s="15">
        <v>9</v>
      </c>
      <c r="O97" s="6">
        <v>958</v>
      </c>
      <c r="P97" s="6">
        <v>268</v>
      </c>
      <c r="Q97" s="6">
        <v>974</v>
      </c>
      <c r="R97" s="6">
        <v>287</v>
      </c>
      <c r="S97" s="9">
        <v>445.18119999999999</v>
      </c>
      <c r="T97" s="9">
        <v>2921.9</v>
      </c>
      <c r="U97" s="6">
        <v>303</v>
      </c>
      <c r="V97" s="5" t="s">
        <v>40</v>
      </c>
      <c r="W97" s="5" t="s">
        <v>40</v>
      </c>
      <c r="X97" s="99">
        <v>7.5</v>
      </c>
      <c r="Y97" s="5" t="s">
        <v>136</v>
      </c>
      <c r="Z97" s="6">
        <f>IF(D97=0,"",VLOOKUP(D97,[2]LEGEND!$D$2:$E$122,2,FALSE)*2)</f>
        <v>6300</v>
      </c>
      <c r="AA97" s="6">
        <f>IF(E97=0,"",VLOOKUP(E97,[2]LEGEND!$D$2:$E$122,2,FALSE)*4)</f>
        <v>11600</v>
      </c>
      <c r="AB97" s="6">
        <f>IF(G97=0,"",VLOOKUP(G97,[2]LEGEND!$D$2:$E$121,2,FALSE)*2)</f>
        <v>7100</v>
      </c>
      <c r="AC97" s="6">
        <f>IF(H97=0,"",VLOOKUP(H97,[2]LEGEND!$D$2:$E$121,2,FALSE)*4)</f>
        <v>12600</v>
      </c>
      <c r="AD97" s="9">
        <v>3620</v>
      </c>
      <c r="AE97" s="9">
        <f t="shared" si="18"/>
        <v>3940</v>
      </c>
      <c r="AF97" s="9">
        <f t="shared" si="18"/>
        <v>4250</v>
      </c>
      <c r="AG97" s="9">
        <f t="shared" si="18"/>
        <v>4560</v>
      </c>
      <c r="AH97" s="9">
        <f t="shared" si="18"/>
        <v>4860</v>
      </c>
      <c r="AI97" s="9">
        <f t="shared" si="18"/>
        <v>5160</v>
      </c>
      <c r="AJ97" s="9">
        <f t="shared" si="18"/>
        <v>5450</v>
      </c>
      <c r="AK97" s="9">
        <f t="shared" si="18"/>
        <v>5740</v>
      </c>
      <c r="AL97" s="9">
        <f t="shared" si="18"/>
        <v>6020</v>
      </c>
      <c r="AM97" s="9">
        <f t="shared" si="18"/>
        <v>6300</v>
      </c>
      <c r="AN97" s="9">
        <v>6670</v>
      </c>
      <c r="AO97" s="9">
        <f t="shared" si="19"/>
        <v>7250</v>
      </c>
      <c r="AP97" s="9">
        <f t="shared" si="19"/>
        <v>7830</v>
      </c>
      <c r="AQ97" s="9">
        <f t="shared" si="19"/>
        <v>8390</v>
      </c>
      <c r="AR97" s="9">
        <f t="shared" si="19"/>
        <v>8950</v>
      </c>
      <c r="AS97" s="9">
        <f t="shared" si="19"/>
        <v>9490</v>
      </c>
      <c r="AT97" s="9">
        <f t="shared" si="19"/>
        <v>10030</v>
      </c>
      <c r="AU97" s="9">
        <f t="shared" si="19"/>
        <v>10560</v>
      </c>
      <c r="AV97" s="9">
        <f t="shared" si="19"/>
        <v>11090</v>
      </c>
      <c r="AW97" s="77">
        <f t="shared" si="19"/>
        <v>11600</v>
      </c>
    </row>
    <row r="98" spans="1:49" s="10" customFormat="1" ht="24" customHeight="1">
      <c r="A98" s="76" t="s">
        <v>36</v>
      </c>
      <c r="B98" s="5" t="s">
        <v>173</v>
      </c>
      <c r="C98" s="5" t="s">
        <v>119</v>
      </c>
      <c r="D98" s="6">
        <v>148</v>
      </c>
      <c r="E98" s="6">
        <v>145</v>
      </c>
      <c r="F98" s="6" t="s">
        <v>55</v>
      </c>
      <c r="G98" s="6">
        <v>152</v>
      </c>
      <c r="H98" s="6">
        <v>148</v>
      </c>
      <c r="I98" s="6" t="s">
        <v>170</v>
      </c>
      <c r="J98" s="12" t="s">
        <v>189</v>
      </c>
      <c r="K98" s="94" t="s">
        <v>170</v>
      </c>
      <c r="L98" s="94" t="s">
        <v>243</v>
      </c>
      <c r="M98" s="95" t="s">
        <v>248</v>
      </c>
      <c r="N98" s="15">
        <v>9</v>
      </c>
      <c r="O98" s="6">
        <v>958</v>
      </c>
      <c r="P98" s="6">
        <v>276</v>
      </c>
      <c r="Q98" s="6">
        <v>974</v>
      </c>
      <c r="R98" s="6">
        <v>287</v>
      </c>
      <c r="S98" s="9">
        <v>445.18119999999999</v>
      </c>
      <c r="T98" s="9">
        <v>2921.9</v>
      </c>
      <c r="U98" s="6">
        <v>303</v>
      </c>
      <c r="V98" s="5" t="s">
        <v>40</v>
      </c>
      <c r="W98" s="5" t="s">
        <v>40</v>
      </c>
      <c r="X98" s="99">
        <v>7.5</v>
      </c>
      <c r="Y98" s="5" t="s">
        <v>136</v>
      </c>
      <c r="Z98" s="6">
        <f>IF(D98=0,"",VLOOKUP(D98,[2]LEGEND!$D$2:$E$122,2,FALSE)*2)</f>
        <v>6300</v>
      </c>
      <c r="AA98" s="6">
        <f>IF(E98=0,"",VLOOKUP(E98,[2]LEGEND!$D$2:$E$122,2,FALSE)*4)</f>
        <v>11600</v>
      </c>
      <c r="AB98" s="6">
        <f>IF(G98=0,"",VLOOKUP(G98,[2]LEGEND!$D$2:$E$121,2,FALSE)*2)</f>
        <v>7100</v>
      </c>
      <c r="AC98" s="6">
        <f>IF(H98=0,"",VLOOKUP(H98,[2]LEGEND!$D$2:$E$121,2,FALSE)*4)</f>
        <v>12600</v>
      </c>
      <c r="AD98" s="9">
        <v>3620</v>
      </c>
      <c r="AE98" s="9">
        <f t="shared" si="18"/>
        <v>3940</v>
      </c>
      <c r="AF98" s="9">
        <f t="shared" si="18"/>
        <v>4250</v>
      </c>
      <c r="AG98" s="9">
        <f t="shared" si="18"/>
        <v>4560</v>
      </c>
      <c r="AH98" s="9">
        <f t="shared" si="18"/>
        <v>4860</v>
      </c>
      <c r="AI98" s="9">
        <f t="shared" si="18"/>
        <v>5160</v>
      </c>
      <c r="AJ98" s="9">
        <f t="shared" si="18"/>
        <v>5450</v>
      </c>
      <c r="AK98" s="9">
        <f t="shared" si="18"/>
        <v>5740</v>
      </c>
      <c r="AL98" s="9">
        <f t="shared" si="18"/>
        <v>6020</v>
      </c>
      <c r="AM98" s="9">
        <f t="shared" si="18"/>
        <v>6300</v>
      </c>
      <c r="AN98" s="9">
        <v>6670</v>
      </c>
      <c r="AO98" s="9">
        <f t="shared" si="19"/>
        <v>7250</v>
      </c>
      <c r="AP98" s="9">
        <f t="shared" si="19"/>
        <v>7830</v>
      </c>
      <c r="AQ98" s="9">
        <f t="shared" si="19"/>
        <v>8390</v>
      </c>
      <c r="AR98" s="9">
        <f t="shared" si="19"/>
        <v>8950</v>
      </c>
      <c r="AS98" s="9">
        <f t="shared" si="19"/>
        <v>9490</v>
      </c>
      <c r="AT98" s="9">
        <f t="shared" si="19"/>
        <v>10030</v>
      </c>
      <c r="AU98" s="9">
        <f t="shared" si="19"/>
        <v>10560</v>
      </c>
      <c r="AV98" s="9">
        <f t="shared" si="19"/>
        <v>11090</v>
      </c>
      <c r="AW98" s="77">
        <f t="shared" si="19"/>
        <v>11600</v>
      </c>
    </row>
    <row r="99" spans="1:49" s="10" customFormat="1" ht="24" hidden="1" customHeight="1">
      <c r="A99" s="76" t="s">
        <v>42</v>
      </c>
      <c r="B99" s="5" t="s">
        <v>173</v>
      </c>
      <c r="C99" s="5" t="s">
        <v>128</v>
      </c>
      <c r="D99" s="6">
        <v>148</v>
      </c>
      <c r="E99" s="6">
        <v>145</v>
      </c>
      <c r="F99" s="6" t="s">
        <v>55</v>
      </c>
      <c r="G99" s="25">
        <v>152</v>
      </c>
      <c r="H99" s="25">
        <v>148</v>
      </c>
      <c r="I99" s="6" t="s">
        <v>170</v>
      </c>
      <c r="J99" s="12" t="s">
        <v>189</v>
      </c>
      <c r="K99" s="94" t="s">
        <v>170</v>
      </c>
      <c r="L99" s="94" t="s">
        <v>240</v>
      </c>
      <c r="M99" s="95" t="s">
        <v>245</v>
      </c>
      <c r="N99" s="15">
        <v>9</v>
      </c>
      <c r="O99" s="6">
        <v>958</v>
      </c>
      <c r="P99" s="6">
        <v>268</v>
      </c>
      <c r="Q99" s="6">
        <v>974</v>
      </c>
      <c r="R99" s="6">
        <v>287</v>
      </c>
      <c r="S99" s="9">
        <v>445.18119999999999</v>
      </c>
      <c r="T99" s="9">
        <v>2921.9</v>
      </c>
      <c r="U99" s="6">
        <v>303</v>
      </c>
      <c r="V99" s="5" t="s">
        <v>40</v>
      </c>
      <c r="W99" s="5" t="s">
        <v>40</v>
      </c>
      <c r="X99" s="99">
        <v>7.5</v>
      </c>
      <c r="Y99" s="5" t="s">
        <v>136</v>
      </c>
      <c r="Z99" s="6">
        <f>IF(D99=0,"",VLOOKUP(D99,[2]LEGEND!$D$2:$E$122,2,FALSE)*2)</f>
        <v>6300</v>
      </c>
      <c r="AA99" s="6">
        <f>IF(E99=0,"",VLOOKUP(E99,[2]LEGEND!$D$2:$E$122,2,FALSE)*4)</f>
        <v>11600</v>
      </c>
      <c r="AB99" s="6">
        <f>IF(G99=0,"",VLOOKUP(G99,[2]LEGEND!$D$2:$E$121,2,FALSE)*2)</f>
        <v>7100</v>
      </c>
      <c r="AC99" s="6">
        <f>IF(H99=0,"",VLOOKUP(H99,[2]LEGEND!$D$2:$E$121,2,FALSE)*4)</f>
        <v>12600</v>
      </c>
      <c r="AD99" s="9">
        <v>3620</v>
      </c>
      <c r="AE99" s="9">
        <f t="shared" si="18"/>
        <v>3940</v>
      </c>
      <c r="AF99" s="9">
        <f t="shared" si="18"/>
        <v>4250</v>
      </c>
      <c r="AG99" s="9">
        <f t="shared" si="18"/>
        <v>4560</v>
      </c>
      <c r="AH99" s="9">
        <f t="shared" si="18"/>
        <v>4860</v>
      </c>
      <c r="AI99" s="9">
        <f t="shared" si="18"/>
        <v>5160</v>
      </c>
      <c r="AJ99" s="9">
        <f t="shared" si="18"/>
        <v>5450</v>
      </c>
      <c r="AK99" s="9">
        <f t="shared" si="18"/>
        <v>5740</v>
      </c>
      <c r="AL99" s="9">
        <f t="shared" si="18"/>
        <v>6020</v>
      </c>
      <c r="AM99" s="9">
        <f t="shared" si="18"/>
        <v>6300</v>
      </c>
      <c r="AN99" s="9">
        <v>6670</v>
      </c>
      <c r="AO99" s="9">
        <f t="shared" si="19"/>
        <v>7250</v>
      </c>
      <c r="AP99" s="9">
        <f t="shared" si="19"/>
        <v>7830</v>
      </c>
      <c r="AQ99" s="9">
        <f t="shared" si="19"/>
        <v>8390</v>
      </c>
      <c r="AR99" s="9">
        <f t="shared" si="19"/>
        <v>8950</v>
      </c>
      <c r="AS99" s="9">
        <f t="shared" si="19"/>
        <v>9490</v>
      </c>
      <c r="AT99" s="9">
        <f t="shared" si="19"/>
        <v>10030</v>
      </c>
      <c r="AU99" s="9">
        <f t="shared" si="19"/>
        <v>10560</v>
      </c>
      <c r="AV99" s="9">
        <f t="shared" si="19"/>
        <v>11090</v>
      </c>
      <c r="AW99" s="77">
        <f t="shared" si="19"/>
        <v>11600</v>
      </c>
    </row>
    <row r="100" spans="1:49" s="10" customFormat="1" ht="24" customHeight="1">
      <c r="A100" s="76" t="s">
        <v>36</v>
      </c>
      <c r="B100" s="5" t="s">
        <v>173</v>
      </c>
      <c r="C100" s="5" t="s">
        <v>113</v>
      </c>
      <c r="D100" s="6">
        <v>148</v>
      </c>
      <c r="E100" s="6">
        <v>145</v>
      </c>
      <c r="F100" s="6" t="s">
        <v>39</v>
      </c>
      <c r="G100" s="21"/>
      <c r="H100" s="21"/>
      <c r="I100" s="6" t="s">
        <v>38</v>
      </c>
      <c r="J100" s="12" t="s">
        <v>189</v>
      </c>
      <c r="K100" s="94" t="s">
        <v>239</v>
      </c>
      <c r="L100" s="94" t="s">
        <v>243</v>
      </c>
      <c r="M100" s="95" t="s">
        <v>248</v>
      </c>
      <c r="N100" s="15">
        <v>9</v>
      </c>
      <c r="O100" s="6">
        <v>958</v>
      </c>
      <c r="P100" s="6">
        <v>276</v>
      </c>
      <c r="Q100" s="6">
        <v>974</v>
      </c>
      <c r="R100" s="6">
        <v>287</v>
      </c>
      <c r="S100" s="9">
        <v>445.18119999999999</v>
      </c>
      <c r="T100" s="9">
        <v>2921.9</v>
      </c>
      <c r="U100" s="6">
        <v>303</v>
      </c>
      <c r="V100" s="5" t="s">
        <v>40</v>
      </c>
      <c r="W100" s="5" t="s">
        <v>40</v>
      </c>
      <c r="X100" s="99">
        <v>7.5</v>
      </c>
      <c r="Y100" s="5" t="s">
        <v>136</v>
      </c>
      <c r="Z100" s="6">
        <f>IF(D100=0,"",VLOOKUP(D100,[2]LEGEND!$D$2:$E$122,2,FALSE)*2)</f>
        <v>6300</v>
      </c>
      <c r="AA100" s="6">
        <f>IF(E100=0,"",VLOOKUP(E100,[2]LEGEND!$D$2:$E$122,2,FALSE)*4)</f>
        <v>11600</v>
      </c>
      <c r="AB100" s="6" t="str">
        <f>IF(G100=0,"",VLOOKUP(G100,[2]LEGEND!$D$2:$E$121,2,FALSE)*2)</f>
        <v/>
      </c>
      <c r="AC100" s="6" t="str">
        <f>IF(H100=0,"",VLOOKUP(H100,[2]LEGEND!$D$2:$E$121,2,FALSE)*4)</f>
        <v/>
      </c>
      <c r="AD100" s="9">
        <v>3620</v>
      </c>
      <c r="AE100" s="9">
        <f t="shared" si="18"/>
        <v>3940</v>
      </c>
      <c r="AF100" s="9">
        <f t="shared" si="18"/>
        <v>4250</v>
      </c>
      <c r="AG100" s="9">
        <f t="shared" si="18"/>
        <v>4560</v>
      </c>
      <c r="AH100" s="9">
        <f t="shared" si="18"/>
        <v>4860</v>
      </c>
      <c r="AI100" s="9">
        <f t="shared" si="18"/>
        <v>5160</v>
      </c>
      <c r="AJ100" s="9">
        <f t="shared" si="18"/>
        <v>5450</v>
      </c>
      <c r="AK100" s="9">
        <f t="shared" si="18"/>
        <v>5740</v>
      </c>
      <c r="AL100" s="9">
        <f t="shared" si="18"/>
        <v>6020</v>
      </c>
      <c r="AM100" s="9">
        <f t="shared" si="18"/>
        <v>6300</v>
      </c>
      <c r="AN100" s="9">
        <v>6670</v>
      </c>
      <c r="AO100" s="9">
        <f t="shared" si="19"/>
        <v>7250</v>
      </c>
      <c r="AP100" s="9">
        <f t="shared" si="19"/>
        <v>7830</v>
      </c>
      <c r="AQ100" s="9">
        <f t="shared" si="19"/>
        <v>8390</v>
      </c>
      <c r="AR100" s="9">
        <f t="shared" si="19"/>
        <v>8950</v>
      </c>
      <c r="AS100" s="9">
        <f t="shared" si="19"/>
        <v>9490</v>
      </c>
      <c r="AT100" s="9">
        <f t="shared" si="19"/>
        <v>10030</v>
      </c>
      <c r="AU100" s="9">
        <f t="shared" si="19"/>
        <v>10560</v>
      </c>
      <c r="AV100" s="9">
        <f t="shared" si="19"/>
        <v>11090</v>
      </c>
      <c r="AW100" s="77">
        <f t="shared" si="19"/>
        <v>11600</v>
      </c>
    </row>
    <row r="101" spans="1:49" s="10" customFormat="1" ht="24" customHeight="1">
      <c r="A101" s="76" t="s">
        <v>36</v>
      </c>
      <c r="B101" s="5" t="s">
        <v>173</v>
      </c>
      <c r="C101" s="5" t="s">
        <v>10</v>
      </c>
      <c r="D101" s="6">
        <v>148</v>
      </c>
      <c r="E101" s="6">
        <v>145</v>
      </c>
      <c r="F101" s="6" t="s">
        <v>55</v>
      </c>
      <c r="G101" s="6">
        <v>152</v>
      </c>
      <c r="H101" s="6">
        <v>148</v>
      </c>
      <c r="I101" s="6" t="s">
        <v>170</v>
      </c>
      <c r="J101" s="12" t="s">
        <v>189</v>
      </c>
      <c r="K101" s="94" t="s">
        <v>170</v>
      </c>
      <c r="L101" s="94" t="s">
        <v>239</v>
      </c>
      <c r="M101" s="95" t="s">
        <v>250</v>
      </c>
      <c r="N101" s="15">
        <v>9</v>
      </c>
      <c r="O101" s="6">
        <v>958</v>
      </c>
      <c r="P101" s="6">
        <v>276</v>
      </c>
      <c r="Q101" s="6">
        <v>974</v>
      </c>
      <c r="R101" s="6">
        <v>287</v>
      </c>
      <c r="S101" s="9">
        <v>445.18119999999999</v>
      </c>
      <c r="T101" s="9">
        <v>2921.9</v>
      </c>
      <c r="U101" s="6">
        <v>303</v>
      </c>
      <c r="V101" s="5" t="s">
        <v>40</v>
      </c>
      <c r="W101" s="5" t="s">
        <v>40</v>
      </c>
      <c r="X101" s="99">
        <v>7.5</v>
      </c>
      <c r="Y101" s="5" t="s">
        <v>136</v>
      </c>
      <c r="Z101" s="6">
        <f>IF(D101=0,"",VLOOKUP(D101,[2]LEGEND!$D$2:$E$122,2,FALSE)*2)</f>
        <v>6300</v>
      </c>
      <c r="AA101" s="6">
        <f>IF(E101=0,"",VLOOKUP(E101,[2]LEGEND!$D$2:$E$122,2,FALSE)*4)</f>
        <v>11600</v>
      </c>
      <c r="AB101" s="6">
        <f>IF(G101=0,"",VLOOKUP(G101,[2]LEGEND!$D$2:$E$121,2,FALSE)*2)</f>
        <v>7100</v>
      </c>
      <c r="AC101" s="6">
        <f>IF(H101=0,"",VLOOKUP(H101,[2]LEGEND!$D$2:$E$121,2,FALSE)*4)</f>
        <v>12600</v>
      </c>
      <c r="AD101" s="9">
        <v>3620</v>
      </c>
      <c r="AE101" s="9">
        <f t="shared" si="18"/>
        <v>3940</v>
      </c>
      <c r="AF101" s="9">
        <f t="shared" si="18"/>
        <v>4250</v>
      </c>
      <c r="AG101" s="9">
        <f t="shared" si="18"/>
        <v>4560</v>
      </c>
      <c r="AH101" s="9">
        <f t="shared" si="18"/>
        <v>4860</v>
      </c>
      <c r="AI101" s="9">
        <f t="shared" si="18"/>
        <v>5160</v>
      </c>
      <c r="AJ101" s="9">
        <f t="shared" si="18"/>
        <v>5450</v>
      </c>
      <c r="AK101" s="9">
        <f t="shared" si="18"/>
        <v>5740</v>
      </c>
      <c r="AL101" s="9">
        <f t="shared" si="18"/>
        <v>6020</v>
      </c>
      <c r="AM101" s="9">
        <f t="shared" si="18"/>
        <v>6300</v>
      </c>
      <c r="AN101" s="9">
        <v>6670</v>
      </c>
      <c r="AO101" s="9">
        <f t="shared" si="19"/>
        <v>7250</v>
      </c>
      <c r="AP101" s="9">
        <f t="shared" si="19"/>
        <v>7830</v>
      </c>
      <c r="AQ101" s="9">
        <f t="shared" si="19"/>
        <v>8390</v>
      </c>
      <c r="AR101" s="9">
        <f t="shared" si="19"/>
        <v>8950</v>
      </c>
      <c r="AS101" s="9">
        <f t="shared" si="19"/>
        <v>9490</v>
      </c>
      <c r="AT101" s="9">
        <f t="shared" si="19"/>
        <v>10030</v>
      </c>
      <c r="AU101" s="9">
        <f t="shared" si="19"/>
        <v>10560</v>
      </c>
      <c r="AV101" s="9">
        <f t="shared" si="19"/>
        <v>11090</v>
      </c>
      <c r="AW101" s="77">
        <f t="shared" si="19"/>
        <v>11600</v>
      </c>
    </row>
    <row r="102" spans="1:49" s="10" customFormat="1" ht="24" customHeight="1">
      <c r="A102" s="76" t="s">
        <v>36</v>
      </c>
      <c r="B102" s="5" t="s">
        <v>173</v>
      </c>
      <c r="C102" s="5" t="s">
        <v>115</v>
      </c>
      <c r="D102" s="6">
        <v>152</v>
      </c>
      <c r="E102" s="6">
        <v>148</v>
      </c>
      <c r="F102" s="6" t="s">
        <v>55</v>
      </c>
      <c r="G102" s="6">
        <v>148</v>
      </c>
      <c r="H102" s="6">
        <v>145</v>
      </c>
      <c r="I102" s="6" t="s">
        <v>45</v>
      </c>
      <c r="J102" s="12" t="s">
        <v>38</v>
      </c>
      <c r="K102" s="94" t="s">
        <v>240</v>
      </c>
      <c r="L102" s="94" t="s">
        <v>240</v>
      </c>
      <c r="M102" s="95" t="s">
        <v>241</v>
      </c>
      <c r="N102" s="15">
        <v>9</v>
      </c>
      <c r="O102" s="6">
        <v>958</v>
      </c>
      <c r="P102" s="6">
        <v>276</v>
      </c>
      <c r="Q102" s="6">
        <v>974</v>
      </c>
      <c r="R102" s="6">
        <v>287</v>
      </c>
      <c r="S102" s="9">
        <v>445.18119999999999</v>
      </c>
      <c r="T102" s="9">
        <v>2921.9</v>
      </c>
      <c r="U102" s="6">
        <v>303</v>
      </c>
      <c r="V102" s="5" t="s">
        <v>40</v>
      </c>
      <c r="W102" s="5" t="s">
        <v>40</v>
      </c>
      <c r="X102" s="99">
        <v>7.5</v>
      </c>
      <c r="Y102" s="5" t="s">
        <v>136</v>
      </c>
      <c r="Z102" s="6">
        <f>IF(D102=0,"",VLOOKUP(D102,[2]LEGEND!$D$2:$E$122,2,FALSE)*2)</f>
        <v>7100</v>
      </c>
      <c r="AA102" s="6">
        <f>IF(E102=0,"",VLOOKUP(E102,[2]LEGEND!$D$2:$E$122,2,FALSE)*4)</f>
        <v>12600</v>
      </c>
      <c r="AB102" s="6">
        <f>IF(G102=0,"",VLOOKUP(G102,[2]LEGEND!$D$2:$E$121,2,FALSE)*2)</f>
        <v>6300</v>
      </c>
      <c r="AC102" s="6">
        <f>IF(H102=0,"",VLOOKUP(H102,[2]LEGEND!$D$2:$E$121,2,FALSE)*4)</f>
        <v>11600</v>
      </c>
      <c r="AD102" s="9">
        <v>4080</v>
      </c>
      <c r="AE102" s="9">
        <f t="shared" si="18"/>
        <v>4440</v>
      </c>
      <c r="AF102" s="9">
        <f t="shared" si="18"/>
        <v>4790</v>
      </c>
      <c r="AG102" s="9">
        <f t="shared" si="18"/>
        <v>5140</v>
      </c>
      <c r="AH102" s="9">
        <f t="shared" si="18"/>
        <v>5480</v>
      </c>
      <c r="AI102" s="9">
        <f t="shared" si="18"/>
        <v>5810</v>
      </c>
      <c r="AJ102" s="9">
        <f t="shared" si="18"/>
        <v>6140</v>
      </c>
      <c r="AK102" s="9">
        <f t="shared" si="18"/>
        <v>6470</v>
      </c>
      <c r="AL102" s="9">
        <f t="shared" si="18"/>
        <v>6790</v>
      </c>
      <c r="AM102" s="9">
        <f t="shared" si="18"/>
        <v>7100</v>
      </c>
      <c r="AN102" s="9">
        <v>7240</v>
      </c>
      <c r="AO102" s="9">
        <f t="shared" si="19"/>
        <v>7880</v>
      </c>
      <c r="AP102" s="9">
        <f t="shared" si="19"/>
        <v>8500</v>
      </c>
      <c r="AQ102" s="9">
        <f t="shared" si="19"/>
        <v>9110</v>
      </c>
      <c r="AR102" s="9">
        <f t="shared" si="19"/>
        <v>9720</v>
      </c>
      <c r="AS102" s="9">
        <f t="shared" si="19"/>
        <v>10310</v>
      </c>
      <c r="AT102" s="9">
        <f t="shared" si="19"/>
        <v>10890</v>
      </c>
      <c r="AU102" s="9">
        <f t="shared" si="19"/>
        <v>11470</v>
      </c>
      <c r="AV102" s="9">
        <f t="shared" si="19"/>
        <v>12040</v>
      </c>
      <c r="AW102" s="77">
        <f t="shared" si="19"/>
        <v>12600</v>
      </c>
    </row>
    <row r="103" spans="1:49" s="10" customFormat="1" ht="24" hidden="1" customHeight="1">
      <c r="A103" s="76" t="s">
        <v>42</v>
      </c>
      <c r="B103" s="5" t="s">
        <v>89</v>
      </c>
      <c r="C103" s="5" t="s">
        <v>182</v>
      </c>
      <c r="D103" s="6">
        <v>150</v>
      </c>
      <c r="E103" s="6">
        <v>148</v>
      </c>
      <c r="F103" s="6" t="s">
        <v>55</v>
      </c>
      <c r="G103" s="11"/>
      <c r="H103" s="11"/>
      <c r="I103" s="6" t="s">
        <v>38</v>
      </c>
      <c r="J103" s="12" t="s">
        <v>38</v>
      </c>
      <c r="K103" s="94" t="s">
        <v>243</v>
      </c>
      <c r="L103" s="94" t="s">
        <v>239</v>
      </c>
      <c r="M103" s="95" t="s">
        <v>241</v>
      </c>
      <c r="N103" s="15">
        <v>9</v>
      </c>
      <c r="O103" s="6">
        <v>895</v>
      </c>
      <c r="P103" s="6">
        <v>283</v>
      </c>
      <c r="Q103" s="6">
        <v>911</v>
      </c>
      <c r="R103" s="6">
        <v>294</v>
      </c>
      <c r="S103" s="9">
        <v>407.53</v>
      </c>
      <c r="T103" s="9">
        <v>2729.75</v>
      </c>
      <c r="U103" s="6">
        <v>318</v>
      </c>
      <c r="V103" s="5" t="s">
        <v>40</v>
      </c>
      <c r="W103" s="5" t="s">
        <v>40</v>
      </c>
      <c r="X103" s="99">
        <v>8.25</v>
      </c>
      <c r="Y103" s="5" t="s">
        <v>135</v>
      </c>
      <c r="Z103" s="6">
        <f>IF(D103=0,"",VLOOKUP(D103,[2]LEGEND!$D$2:$E$122,2,FALSE)*2)</f>
        <v>6700</v>
      </c>
      <c r="AA103" s="6">
        <f>IF(E103=0,"",VLOOKUP(E103,[2]LEGEND!$D$2:$E$122,2,FALSE)*4)</f>
        <v>12600</v>
      </c>
      <c r="AB103" s="6" t="str">
        <f>IF(G103=0,"",VLOOKUP(G103,[2]LEGEND!$D$2:$E$121,2,FALSE)*2)</f>
        <v/>
      </c>
      <c r="AC103" s="6" t="str">
        <f>IF(H103=0,"",VLOOKUP(H103,[2]LEGEND!$D$2:$E$121,2,FALSE)*4)</f>
        <v/>
      </c>
      <c r="AD103" s="9">
        <v>3850</v>
      </c>
      <c r="AE103" s="9">
        <f t="shared" si="18"/>
        <v>4190</v>
      </c>
      <c r="AF103" s="9">
        <f t="shared" si="18"/>
        <v>4520</v>
      </c>
      <c r="AG103" s="9">
        <f t="shared" si="18"/>
        <v>4850</v>
      </c>
      <c r="AH103" s="9">
        <f t="shared" si="18"/>
        <v>5170</v>
      </c>
      <c r="AI103" s="9">
        <f t="shared" si="18"/>
        <v>5480</v>
      </c>
      <c r="AJ103" s="9">
        <f t="shared" si="18"/>
        <v>5800</v>
      </c>
      <c r="AK103" s="9">
        <f t="shared" si="18"/>
        <v>6100</v>
      </c>
      <c r="AL103" s="9">
        <f t="shared" si="18"/>
        <v>6410</v>
      </c>
      <c r="AM103" s="9">
        <f t="shared" si="18"/>
        <v>6700</v>
      </c>
      <c r="AN103" s="9">
        <v>7240</v>
      </c>
      <c r="AO103" s="9">
        <f t="shared" si="19"/>
        <v>7880</v>
      </c>
      <c r="AP103" s="9">
        <f t="shared" si="19"/>
        <v>8500</v>
      </c>
      <c r="AQ103" s="9">
        <f t="shared" si="19"/>
        <v>9110</v>
      </c>
      <c r="AR103" s="9">
        <f t="shared" si="19"/>
        <v>9720</v>
      </c>
      <c r="AS103" s="9">
        <f t="shared" si="19"/>
        <v>10310</v>
      </c>
      <c r="AT103" s="9">
        <f t="shared" si="19"/>
        <v>10890</v>
      </c>
      <c r="AU103" s="9">
        <f t="shared" si="19"/>
        <v>11470</v>
      </c>
      <c r="AV103" s="9">
        <f t="shared" si="19"/>
        <v>12040</v>
      </c>
      <c r="AW103" s="77">
        <f t="shared" si="19"/>
        <v>12600</v>
      </c>
    </row>
    <row r="104" spans="1:49" s="10" customFormat="1" ht="24" hidden="1" customHeight="1">
      <c r="A104" s="76" t="s">
        <v>42</v>
      </c>
      <c r="B104" s="5" t="s">
        <v>89</v>
      </c>
      <c r="C104" s="5" t="s">
        <v>125</v>
      </c>
      <c r="D104" s="6">
        <v>146</v>
      </c>
      <c r="E104" s="6">
        <v>144</v>
      </c>
      <c r="F104" s="6" t="s">
        <v>45</v>
      </c>
      <c r="G104" s="6">
        <v>140</v>
      </c>
      <c r="H104" s="6">
        <v>137</v>
      </c>
      <c r="I104" s="6" t="s">
        <v>48</v>
      </c>
      <c r="J104" s="12" t="s">
        <v>38</v>
      </c>
      <c r="K104" s="94" t="s">
        <v>240</v>
      </c>
      <c r="L104" s="94" t="s">
        <v>240</v>
      </c>
      <c r="M104" s="95" t="s">
        <v>248</v>
      </c>
      <c r="N104" s="15">
        <v>9</v>
      </c>
      <c r="O104" s="6">
        <v>895</v>
      </c>
      <c r="P104" s="6">
        <v>283</v>
      </c>
      <c r="Q104" s="6">
        <v>911</v>
      </c>
      <c r="R104" s="6">
        <v>294</v>
      </c>
      <c r="S104" s="9">
        <v>412.52620000000002</v>
      </c>
      <c r="T104" s="9">
        <v>2729.75</v>
      </c>
      <c r="U104" s="6">
        <v>311</v>
      </c>
      <c r="V104" s="5" t="s">
        <v>40</v>
      </c>
      <c r="W104" s="5" t="s">
        <v>40</v>
      </c>
      <c r="X104" s="99">
        <v>7.5</v>
      </c>
      <c r="Y104" s="5" t="s">
        <v>68</v>
      </c>
      <c r="Z104" s="6">
        <f>IF(D104=0,"",VLOOKUP(D104,[2]LEGEND!$D$2:$E$122,2,FALSE)*2)</f>
        <v>6000</v>
      </c>
      <c r="AA104" s="6">
        <f>IF(E104=0,"",VLOOKUP(E104,[2]LEGEND!$D$2:$E$122,2,FALSE)*4)</f>
        <v>11200</v>
      </c>
      <c r="AB104" s="6">
        <f>IF(G104=0,"",VLOOKUP(G104,[2]LEGEND!$D$2:$E$121,2,FALSE)*2)</f>
        <v>5000</v>
      </c>
      <c r="AC104" s="6">
        <f>IF(H104=0,"",VLOOKUP(H104,[2]LEGEND!$D$2:$E$121,2,FALSE)*4)</f>
        <v>9200</v>
      </c>
      <c r="AD104" s="9">
        <v>3450</v>
      </c>
      <c r="AE104" s="9">
        <f t="shared" si="18"/>
        <v>3750</v>
      </c>
      <c r="AF104" s="9">
        <f t="shared" si="18"/>
        <v>4050</v>
      </c>
      <c r="AG104" s="9">
        <f t="shared" si="18"/>
        <v>4340</v>
      </c>
      <c r="AH104" s="9">
        <f t="shared" si="18"/>
        <v>4630</v>
      </c>
      <c r="AI104" s="9">
        <f t="shared" si="18"/>
        <v>4910</v>
      </c>
      <c r="AJ104" s="9">
        <f t="shared" si="18"/>
        <v>5190</v>
      </c>
      <c r="AK104" s="9">
        <f t="shared" si="18"/>
        <v>5470</v>
      </c>
      <c r="AL104" s="9">
        <f t="shared" si="18"/>
        <v>5740</v>
      </c>
      <c r="AM104" s="9">
        <f t="shared" si="18"/>
        <v>6000</v>
      </c>
      <c r="AN104" s="9">
        <v>6640</v>
      </c>
      <c r="AO104" s="9">
        <f t="shared" si="19"/>
        <v>7000</v>
      </c>
      <c r="AP104" s="9">
        <f t="shared" si="19"/>
        <v>7560</v>
      </c>
      <c r="AQ104" s="9">
        <f t="shared" si="19"/>
        <v>8100</v>
      </c>
      <c r="AR104" s="9">
        <f t="shared" si="19"/>
        <v>8640</v>
      </c>
      <c r="AS104" s="9">
        <f t="shared" si="19"/>
        <v>9170</v>
      </c>
      <c r="AT104" s="9">
        <f t="shared" si="19"/>
        <v>9680</v>
      </c>
      <c r="AU104" s="9">
        <f t="shared" si="19"/>
        <v>10200</v>
      </c>
      <c r="AV104" s="9">
        <f t="shared" si="19"/>
        <v>10700</v>
      </c>
      <c r="AW104" s="77">
        <f t="shared" si="19"/>
        <v>11200</v>
      </c>
    </row>
    <row r="105" spans="1:49" s="10" customFormat="1" ht="24" hidden="1" customHeight="1">
      <c r="A105" s="76" t="s">
        <v>42</v>
      </c>
      <c r="B105" s="5" t="s">
        <v>89</v>
      </c>
      <c r="C105" s="5" t="s">
        <v>126</v>
      </c>
      <c r="D105" s="6">
        <v>146</v>
      </c>
      <c r="E105" s="6">
        <v>144</v>
      </c>
      <c r="F105" s="6" t="s">
        <v>45</v>
      </c>
      <c r="G105" s="25">
        <v>140</v>
      </c>
      <c r="H105" s="25">
        <v>137</v>
      </c>
      <c r="I105" s="6" t="s">
        <v>48</v>
      </c>
      <c r="J105" s="12" t="s">
        <v>189</v>
      </c>
      <c r="K105" s="94" t="s">
        <v>239</v>
      </c>
      <c r="L105" s="94" t="s">
        <v>239</v>
      </c>
      <c r="M105" s="95" t="s">
        <v>242</v>
      </c>
      <c r="N105" s="15">
        <v>9</v>
      </c>
      <c r="O105" s="6">
        <v>895</v>
      </c>
      <c r="P105" s="6">
        <v>283</v>
      </c>
      <c r="Q105" s="6">
        <v>911</v>
      </c>
      <c r="R105" s="6">
        <v>294</v>
      </c>
      <c r="S105" s="9">
        <v>412.52620000000002</v>
      </c>
      <c r="T105" s="9">
        <v>2729.75</v>
      </c>
      <c r="U105" s="6">
        <v>311</v>
      </c>
      <c r="V105" s="5" t="s">
        <v>40</v>
      </c>
      <c r="W105" s="5" t="s">
        <v>40</v>
      </c>
      <c r="X105" s="99">
        <v>7.5</v>
      </c>
      <c r="Y105" s="5" t="s">
        <v>68</v>
      </c>
      <c r="Z105" s="6">
        <f>IF(D105=0,"",VLOOKUP(D105,[2]LEGEND!$D$2:$E$122,2,FALSE)*2)</f>
        <v>6000</v>
      </c>
      <c r="AA105" s="6">
        <f>IF(E105=0,"",VLOOKUP(E105,[2]LEGEND!$D$2:$E$122,2,FALSE)*4)</f>
        <v>11200</v>
      </c>
      <c r="AB105" s="6">
        <f>IF(G105=0,"",VLOOKUP(G105,[2]LEGEND!$D$2:$E$121,2,FALSE)*2)</f>
        <v>5000</v>
      </c>
      <c r="AC105" s="6">
        <f>IF(H105=0,"",VLOOKUP(H105,[2]LEGEND!$D$2:$E$121,2,FALSE)*4)</f>
        <v>9200</v>
      </c>
      <c r="AD105" s="9">
        <v>3450</v>
      </c>
      <c r="AE105" s="9">
        <f t="shared" ref="AE105:AM114" si="20">IF(AE$3&lt;=$N105,ROUNDUP($Z105*(AE$3/$N105)^0.8,-1),"")</f>
        <v>3750</v>
      </c>
      <c r="AF105" s="9">
        <f t="shared" si="20"/>
        <v>4050</v>
      </c>
      <c r="AG105" s="9">
        <f t="shared" si="20"/>
        <v>4340</v>
      </c>
      <c r="AH105" s="9">
        <f t="shared" si="20"/>
        <v>4630</v>
      </c>
      <c r="AI105" s="9">
        <f t="shared" si="20"/>
        <v>4910</v>
      </c>
      <c r="AJ105" s="9">
        <f t="shared" si="20"/>
        <v>5190</v>
      </c>
      <c r="AK105" s="9">
        <f t="shared" si="20"/>
        <v>5470</v>
      </c>
      <c r="AL105" s="9">
        <f t="shared" si="20"/>
        <v>5740</v>
      </c>
      <c r="AM105" s="9">
        <f t="shared" si="20"/>
        <v>6000</v>
      </c>
      <c r="AN105" s="9">
        <v>6640</v>
      </c>
      <c r="AO105" s="9">
        <f t="shared" ref="AO105:AW114" si="21">IF(AO$3&lt;=$N105,ROUNDUP($AA105*(AO$3/$N105)^0.8,-1),"")</f>
        <v>7000</v>
      </c>
      <c r="AP105" s="9">
        <f t="shared" si="21"/>
        <v>7560</v>
      </c>
      <c r="AQ105" s="9">
        <f t="shared" si="21"/>
        <v>8100</v>
      </c>
      <c r="AR105" s="9">
        <f t="shared" si="21"/>
        <v>8640</v>
      </c>
      <c r="AS105" s="9">
        <f t="shared" si="21"/>
        <v>9170</v>
      </c>
      <c r="AT105" s="9">
        <f t="shared" si="21"/>
        <v>9680</v>
      </c>
      <c r="AU105" s="9">
        <f t="shared" si="21"/>
        <v>10200</v>
      </c>
      <c r="AV105" s="9">
        <f t="shared" si="21"/>
        <v>10700</v>
      </c>
      <c r="AW105" s="77">
        <f t="shared" si="21"/>
        <v>11200</v>
      </c>
    </row>
    <row r="106" spans="1:49" s="10" customFormat="1" ht="24" customHeight="1">
      <c r="A106" s="76" t="s">
        <v>36</v>
      </c>
      <c r="B106" s="5" t="s">
        <v>89</v>
      </c>
      <c r="C106" s="5" t="s">
        <v>129</v>
      </c>
      <c r="D106" s="6">
        <v>146</v>
      </c>
      <c r="E106" s="6">
        <v>144</v>
      </c>
      <c r="F106" s="6" t="s">
        <v>45</v>
      </c>
      <c r="G106" s="25">
        <v>144</v>
      </c>
      <c r="H106" s="25">
        <v>142</v>
      </c>
      <c r="I106" s="6" t="s">
        <v>48</v>
      </c>
      <c r="J106" s="12" t="s">
        <v>38</v>
      </c>
      <c r="K106" s="94" t="s">
        <v>239</v>
      </c>
      <c r="L106" s="94" t="s">
        <v>240</v>
      </c>
      <c r="M106" s="95" t="s">
        <v>245</v>
      </c>
      <c r="N106" s="15">
        <v>9</v>
      </c>
      <c r="O106" s="6">
        <v>895</v>
      </c>
      <c r="P106" s="6">
        <v>283</v>
      </c>
      <c r="Q106" s="6">
        <v>911</v>
      </c>
      <c r="R106" s="6">
        <v>294</v>
      </c>
      <c r="S106" s="9">
        <v>412.52620000000002</v>
      </c>
      <c r="T106" s="9">
        <v>2729.75</v>
      </c>
      <c r="U106" s="6">
        <v>311</v>
      </c>
      <c r="V106" s="5" t="s">
        <v>40</v>
      </c>
      <c r="W106" s="5" t="s">
        <v>40</v>
      </c>
      <c r="X106" s="99" t="s">
        <v>132</v>
      </c>
      <c r="Y106" s="5" t="s">
        <v>278</v>
      </c>
      <c r="Z106" s="6">
        <f>IF(D106=0,"",VLOOKUP(D106,[2]LEGEND!$D$2:$E$122,2,FALSE)*2)</f>
        <v>6000</v>
      </c>
      <c r="AA106" s="6">
        <f>IF(E106=0,"",VLOOKUP(E106,[2]LEGEND!$D$2:$E$122,2,FALSE)*4)</f>
        <v>11200</v>
      </c>
      <c r="AB106" s="6">
        <f>IF(G106=0,"",VLOOKUP(G106,[2]LEGEND!$D$2:$E$121,2,FALSE)*2)</f>
        <v>5600</v>
      </c>
      <c r="AC106" s="6">
        <f>IF(H106=0,"",VLOOKUP(H106,[2]LEGEND!$D$2:$E$121,2,FALSE)*4)</f>
        <v>10600</v>
      </c>
      <c r="AD106" s="9">
        <v>3450</v>
      </c>
      <c r="AE106" s="9">
        <f t="shared" si="20"/>
        <v>3750</v>
      </c>
      <c r="AF106" s="9">
        <f t="shared" si="20"/>
        <v>4050</v>
      </c>
      <c r="AG106" s="9">
        <f t="shared" si="20"/>
        <v>4340</v>
      </c>
      <c r="AH106" s="9">
        <f t="shared" si="20"/>
        <v>4630</v>
      </c>
      <c r="AI106" s="9">
        <f t="shared" si="20"/>
        <v>4910</v>
      </c>
      <c r="AJ106" s="9">
        <f t="shared" si="20"/>
        <v>5190</v>
      </c>
      <c r="AK106" s="9">
        <f t="shared" si="20"/>
        <v>5470</v>
      </c>
      <c r="AL106" s="9">
        <f t="shared" si="20"/>
        <v>5740</v>
      </c>
      <c r="AM106" s="9">
        <f t="shared" si="20"/>
        <v>6000</v>
      </c>
      <c r="AN106" s="9">
        <v>6640</v>
      </c>
      <c r="AO106" s="9">
        <f t="shared" si="21"/>
        <v>7000</v>
      </c>
      <c r="AP106" s="9">
        <f t="shared" si="21"/>
        <v>7560</v>
      </c>
      <c r="AQ106" s="9">
        <f t="shared" si="21"/>
        <v>8100</v>
      </c>
      <c r="AR106" s="9">
        <f t="shared" si="21"/>
        <v>8640</v>
      </c>
      <c r="AS106" s="9">
        <f t="shared" si="21"/>
        <v>9170</v>
      </c>
      <c r="AT106" s="9">
        <f t="shared" si="21"/>
        <v>9680</v>
      </c>
      <c r="AU106" s="9">
        <f t="shared" si="21"/>
        <v>10200</v>
      </c>
      <c r="AV106" s="9">
        <f t="shared" si="21"/>
        <v>10700</v>
      </c>
      <c r="AW106" s="77">
        <f t="shared" si="21"/>
        <v>11200</v>
      </c>
    </row>
    <row r="107" spans="1:49" s="10" customFormat="1" ht="24" customHeight="1">
      <c r="A107" s="76" t="s">
        <v>36</v>
      </c>
      <c r="B107" s="5" t="s">
        <v>89</v>
      </c>
      <c r="C107" s="5" t="s">
        <v>142</v>
      </c>
      <c r="D107" s="6">
        <v>146</v>
      </c>
      <c r="E107" s="6">
        <v>144</v>
      </c>
      <c r="F107" s="6" t="s">
        <v>45</v>
      </c>
      <c r="G107" s="25">
        <v>144</v>
      </c>
      <c r="H107" s="25">
        <v>142</v>
      </c>
      <c r="I107" s="6" t="s">
        <v>48</v>
      </c>
      <c r="J107" s="12" t="s">
        <v>189</v>
      </c>
      <c r="K107" s="94" t="s">
        <v>239</v>
      </c>
      <c r="L107" s="94" t="s">
        <v>240</v>
      </c>
      <c r="M107" s="95" t="s">
        <v>251</v>
      </c>
      <c r="N107" s="15">
        <v>9</v>
      </c>
      <c r="O107" s="6">
        <v>895</v>
      </c>
      <c r="P107" s="6">
        <v>283</v>
      </c>
      <c r="Q107" s="6">
        <v>911</v>
      </c>
      <c r="R107" s="6">
        <v>294</v>
      </c>
      <c r="S107" s="9">
        <v>412.52620000000002</v>
      </c>
      <c r="T107" s="9">
        <v>2729.75</v>
      </c>
      <c r="U107" s="6">
        <v>311</v>
      </c>
      <c r="V107" s="5" t="s">
        <v>40</v>
      </c>
      <c r="W107" s="5" t="s">
        <v>40</v>
      </c>
      <c r="X107" s="99" t="s">
        <v>132</v>
      </c>
      <c r="Y107" s="5" t="s">
        <v>278</v>
      </c>
      <c r="Z107" s="6">
        <f>IF(D107=0,"",VLOOKUP(D107,[2]LEGEND!$D$2:$E$122,2,FALSE)*2)</f>
        <v>6000</v>
      </c>
      <c r="AA107" s="6">
        <f>IF(E107=0,"",VLOOKUP(E107,[2]LEGEND!$D$2:$E$122,2,FALSE)*4)</f>
        <v>11200</v>
      </c>
      <c r="AB107" s="6">
        <f>IF(G107=0,"",VLOOKUP(G107,[2]LEGEND!$D$2:$E$121,2,FALSE)*2)</f>
        <v>5600</v>
      </c>
      <c r="AC107" s="6">
        <f>IF(H107=0,"",VLOOKUP(H107,[2]LEGEND!$D$2:$E$121,2,FALSE)*4)</f>
        <v>10600</v>
      </c>
      <c r="AD107" s="9">
        <v>3450</v>
      </c>
      <c r="AE107" s="9">
        <f t="shared" si="20"/>
        <v>3750</v>
      </c>
      <c r="AF107" s="9">
        <f t="shared" si="20"/>
        <v>4050</v>
      </c>
      <c r="AG107" s="9">
        <f t="shared" si="20"/>
        <v>4340</v>
      </c>
      <c r="AH107" s="9">
        <f t="shared" si="20"/>
        <v>4630</v>
      </c>
      <c r="AI107" s="9">
        <f t="shared" si="20"/>
        <v>4910</v>
      </c>
      <c r="AJ107" s="9">
        <f t="shared" si="20"/>
        <v>5190</v>
      </c>
      <c r="AK107" s="9">
        <f t="shared" si="20"/>
        <v>5470</v>
      </c>
      <c r="AL107" s="9">
        <f t="shared" si="20"/>
        <v>5740</v>
      </c>
      <c r="AM107" s="9">
        <f t="shared" si="20"/>
        <v>6000</v>
      </c>
      <c r="AN107" s="9">
        <v>6640</v>
      </c>
      <c r="AO107" s="9">
        <f t="shared" si="21"/>
        <v>7000</v>
      </c>
      <c r="AP107" s="9">
        <f t="shared" si="21"/>
        <v>7560</v>
      </c>
      <c r="AQ107" s="9">
        <f t="shared" si="21"/>
        <v>8100</v>
      </c>
      <c r="AR107" s="9">
        <f t="shared" si="21"/>
        <v>8640</v>
      </c>
      <c r="AS107" s="9">
        <f t="shared" si="21"/>
        <v>9170</v>
      </c>
      <c r="AT107" s="9">
        <f t="shared" si="21"/>
        <v>9680</v>
      </c>
      <c r="AU107" s="9">
        <f t="shared" si="21"/>
        <v>10200</v>
      </c>
      <c r="AV107" s="9">
        <f t="shared" si="21"/>
        <v>10700</v>
      </c>
      <c r="AW107" s="77">
        <f t="shared" si="21"/>
        <v>11200</v>
      </c>
    </row>
    <row r="108" spans="1:49" s="10" customFormat="1" ht="24" customHeight="1">
      <c r="A108" s="76" t="s">
        <v>36</v>
      </c>
      <c r="B108" s="5" t="s">
        <v>89</v>
      </c>
      <c r="C108" s="5" t="s">
        <v>9</v>
      </c>
      <c r="D108" s="6">
        <v>150</v>
      </c>
      <c r="E108" s="6">
        <v>148</v>
      </c>
      <c r="F108" s="6" t="s">
        <v>55</v>
      </c>
      <c r="G108" s="21"/>
      <c r="H108" s="21"/>
      <c r="I108" s="6" t="s">
        <v>38</v>
      </c>
      <c r="J108" s="12" t="s">
        <v>38</v>
      </c>
      <c r="K108" s="94" t="s">
        <v>243</v>
      </c>
      <c r="L108" s="94" t="s">
        <v>243</v>
      </c>
      <c r="M108" s="95" t="s">
        <v>245</v>
      </c>
      <c r="N108" s="15">
        <v>9</v>
      </c>
      <c r="O108" s="6">
        <v>895</v>
      </c>
      <c r="P108" s="6">
        <v>283</v>
      </c>
      <c r="Q108" s="6">
        <v>911</v>
      </c>
      <c r="R108" s="6">
        <v>294</v>
      </c>
      <c r="S108" s="9">
        <v>407.53</v>
      </c>
      <c r="T108" s="9">
        <v>2729.75</v>
      </c>
      <c r="U108" s="6">
        <v>318</v>
      </c>
      <c r="V108" s="5" t="s">
        <v>40</v>
      </c>
      <c r="W108" s="5" t="s">
        <v>40</v>
      </c>
      <c r="X108" s="99">
        <v>8.25</v>
      </c>
      <c r="Y108" s="5" t="s">
        <v>135</v>
      </c>
      <c r="Z108" s="6">
        <f>IF(D108=0,"",VLOOKUP(D108,[2]LEGEND!$D$2:$E$122,2,FALSE)*2)</f>
        <v>6700</v>
      </c>
      <c r="AA108" s="6">
        <f>IF(E108=0,"",VLOOKUP(E108,[2]LEGEND!$D$2:$E$122,2,FALSE)*4)</f>
        <v>12600</v>
      </c>
      <c r="AB108" s="6" t="str">
        <f>IF(G108=0,"",VLOOKUP(G108,[2]LEGEND!$D$2:$E$121,2,FALSE)*2)</f>
        <v/>
      </c>
      <c r="AC108" s="6" t="str">
        <f>IF(H108=0,"",VLOOKUP(H108,[2]LEGEND!$D$2:$E$121,2,FALSE)*4)</f>
        <v/>
      </c>
      <c r="AD108" s="9">
        <v>3840</v>
      </c>
      <c r="AE108" s="9">
        <f t="shared" si="20"/>
        <v>4190</v>
      </c>
      <c r="AF108" s="9">
        <f t="shared" si="20"/>
        <v>4520</v>
      </c>
      <c r="AG108" s="9">
        <f t="shared" si="20"/>
        <v>4850</v>
      </c>
      <c r="AH108" s="9">
        <f t="shared" si="20"/>
        <v>5170</v>
      </c>
      <c r="AI108" s="9">
        <f t="shared" si="20"/>
        <v>5480</v>
      </c>
      <c r="AJ108" s="9">
        <f t="shared" si="20"/>
        <v>5800</v>
      </c>
      <c r="AK108" s="9">
        <f t="shared" si="20"/>
        <v>6100</v>
      </c>
      <c r="AL108" s="9">
        <f t="shared" si="20"/>
        <v>6410</v>
      </c>
      <c r="AM108" s="9">
        <f t="shared" si="20"/>
        <v>6700</v>
      </c>
      <c r="AN108" s="9">
        <v>7240</v>
      </c>
      <c r="AO108" s="9">
        <f t="shared" si="21"/>
        <v>7880</v>
      </c>
      <c r="AP108" s="9">
        <f t="shared" si="21"/>
        <v>8500</v>
      </c>
      <c r="AQ108" s="9">
        <f t="shared" si="21"/>
        <v>9110</v>
      </c>
      <c r="AR108" s="9">
        <f t="shared" si="21"/>
        <v>9720</v>
      </c>
      <c r="AS108" s="9">
        <f t="shared" si="21"/>
        <v>10310</v>
      </c>
      <c r="AT108" s="9">
        <f t="shared" si="21"/>
        <v>10890</v>
      </c>
      <c r="AU108" s="9">
        <f t="shared" si="21"/>
        <v>11470</v>
      </c>
      <c r="AV108" s="9">
        <f t="shared" si="21"/>
        <v>12040</v>
      </c>
      <c r="AW108" s="77">
        <f t="shared" si="21"/>
        <v>12600</v>
      </c>
    </row>
    <row r="109" spans="1:49" s="10" customFormat="1" ht="24" customHeight="1">
      <c r="A109" s="76" t="s">
        <v>36</v>
      </c>
      <c r="B109" s="5" t="s">
        <v>88</v>
      </c>
      <c r="C109" s="5" t="s">
        <v>2</v>
      </c>
      <c r="D109" s="6">
        <v>147</v>
      </c>
      <c r="E109" s="6">
        <v>145</v>
      </c>
      <c r="F109" s="6" t="s">
        <v>39</v>
      </c>
      <c r="G109" s="21"/>
      <c r="H109" s="21"/>
      <c r="I109" s="6" t="s">
        <v>38</v>
      </c>
      <c r="J109" s="12" t="s">
        <v>189</v>
      </c>
      <c r="K109" s="94" t="s">
        <v>240</v>
      </c>
      <c r="L109" s="94" t="s">
        <v>239</v>
      </c>
      <c r="M109" s="95" t="s">
        <v>250</v>
      </c>
      <c r="N109" s="15">
        <v>9</v>
      </c>
      <c r="O109" s="6">
        <v>896</v>
      </c>
      <c r="P109" s="6">
        <v>292</v>
      </c>
      <c r="Q109" s="6">
        <v>908</v>
      </c>
      <c r="R109" s="6">
        <v>304</v>
      </c>
      <c r="S109" s="9">
        <v>419.60629999999998</v>
      </c>
      <c r="T109" s="9">
        <v>2732.8</v>
      </c>
      <c r="U109" s="6">
        <v>329</v>
      </c>
      <c r="V109" s="5" t="s">
        <v>40</v>
      </c>
      <c r="W109" s="5" t="s">
        <v>40</v>
      </c>
      <c r="X109" s="99" t="s">
        <v>135</v>
      </c>
      <c r="Y109" s="5" t="s">
        <v>137</v>
      </c>
      <c r="Z109" s="6">
        <f>IF(D109=0,"",VLOOKUP(D109,[2]LEGEND!$D$2:$E$122,2,FALSE)*2)</f>
        <v>6150</v>
      </c>
      <c r="AA109" s="6">
        <f>IF(E109=0,"",VLOOKUP(E109,[2]LEGEND!$D$2:$E$122,2,FALSE)*4)</f>
        <v>11600</v>
      </c>
      <c r="AB109" s="6" t="str">
        <f>IF(G109=0,"",VLOOKUP(G109,[2]LEGEND!$D$2:$E$121,2,FALSE)*2)</f>
        <v/>
      </c>
      <c r="AC109" s="6" t="str">
        <f>IF(H109=0,"",VLOOKUP(H109,[2]LEGEND!$D$2:$E$121,2,FALSE)*4)</f>
        <v/>
      </c>
      <c r="AD109" s="9">
        <v>3450</v>
      </c>
      <c r="AE109" s="9">
        <f t="shared" si="20"/>
        <v>3850</v>
      </c>
      <c r="AF109" s="9">
        <f t="shared" si="20"/>
        <v>4150</v>
      </c>
      <c r="AG109" s="9">
        <f t="shared" si="20"/>
        <v>4450</v>
      </c>
      <c r="AH109" s="9">
        <f t="shared" si="20"/>
        <v>4750</v>
      </c>
      <c r="AI109" s="9">
        <f t="shared" si="20"/>
        <v>5030</v>
      </c>
      <c r="AJ109" s="9">
        <f t="shared" si="20"/>
        <v>5320</v>
      </c>
      <c r="AK109" s="9">
        <f t="shared" si="20"/>
        <v>5600</v>
      </c>
      <c r="AL109" s="9">
        <f t="shared" si="20"/>
        <v>5880</v>
      </c>
      <c r="AM109" s="9">
        <f t="shared" si="20"/>
        <v>6150</v>
      </c>
      <c r="AN109" s="9">
        <v>6670</v>
      </c>
      <c r="AO109" s="9">
        <f t="shared" si="21"/>
        <v>7250</v>
      </c>
      <c r="AP109" s="9">
        <f t="shared" si="21"/>
        <v>7830</v>
      </c>
      <c r="AQ109" s="9">
        <f t="shared" si="21"/>
        <v>8390</v>
      </c>
      <c r="AR109" s="9">
        <f t="shared" si="21"/>
        <v>8950</v>
      </c>
      <c r="AS109" s="9">
        <f t="shared" si="21"/>
        <v>9490</v>
      </c>
      <c r="AT109" s="9">
        <f t="shared" si="21"/>
        <v>10030</v>
      </c>
      <c r="AU109" s="9">
        <f t="shared" si="21"/>
        <v>10560</v>
      </c>
      <c r="AV109" s="9">
        <f t="shared" si="21"/>
        <v>11090</v>
      </c>
      <c r="AW109" s="77">
        <f t="shared" si="21"/>
        <v>11600</v>
      </c>
    </row>
    <row r="110" spans="1:49" s="10" customFormat="1" ht="24" customHeight="1">
      <c r="A110" s="76" t="s">
        <v>36</v>
      </c>
      <c r="B110" s="5" t="s">
        <v>90</v>
      </c>
      <c r="C110" s="5" t="s">
        <v>145</v>
      </c>
      <c r="D110" s="6">
        <v>150</v>
      </c>
      <c r="E110" s="6">
        <v>147</v>
      </c>
      <c r="F110" s="6" t="s">
        <v>39</v>
      </c>
      <c r="G110" s="25">
        <v>149</v>
      </c>
      <c r="H110" s="25">
        <v>146</v>
      </c>
      <c r="I110" s="6" t="s">
        <v>45</v>
      </c>
      <c r="J110" s="12" t="s">
        <v>38</v>
      </c>
      <c r="K110" s="94" t="s">
        <v>240</v>
      </c>
      <c r="L110" s="94" t="s">
        <v>243</v>
      </c>
      <c r="M110" s="95" t="s">
        <v>245</v>
      </c>
      <c r="N110" s="15">
        <v>9</v>
      </c>
      <c r="O110" s="6">
        <v>926</v>
      </c>
      <c r="P110" s="6">
        <v>292</v>
      </c>
      <c r="Q110" s="6">
        <v>940</v>
      </c>
      <c r="R110" s="6">
        <v>304</v>
      </c>
      <c r="S110" s="9">
        <v>434.64</v>
      </c>
      <c r="T110" s="9">
        <v>2805.78</v>
      </c>
      <c r="U110" s="6">
        <v>335</v>
      </c>
      <c r="V110" s="5" t="s">
        <v>40</v>
      </c>
      <c r="W110" s="5" t="s">
        <v>40</v>
      </c>
      <c r="X110" s="99" t="s">
        <v>135</v>
      </c>
      <c r="Y110" s="5" t="s">
        <v>279</v>
      </c>
      <c r="Z110" s="6">
        <f>IF(D110=0,"",VLOOKUP(D110,[2]LEGEND!$D$2:$E$122,2,FALSE)*2)</f>
        <v>6700</v>
      </c>
      <c r="AA110" s="6">
        <f>IF(E110=0,"",VLOOKUP(E110,[2]LEGEND!$D$2:$E$122,2,FALSE)*4)</f>
        <v>12300</v>
      </c>
      <c r="AB110" s="6">
        <f>IF(G110=0,"",VLOOKUP(G110,[2]LEGEND!$D$2:$E$121,2,FALSE)*2)</f>
        <v>6500</v>
      </c>
      <c r="AC110" s="6">
        <f>IF(H110=0,"",VLOOKUP(H110,[2]LEGEND!$D$2:$E$121,2,FALSE)*4)</f>
        <v>12000</v>
      </c>
      <c r="AD110" s="9">
        <v>3850</v>
      </c>
      <c r="AE110" s="9">
        <f t="shared" si="20"/>
        <v>4190</v>
      </c>
      <c r="AF110" s="9">
        <f t="shared" si="20"/>
        <v>4520</v>
      </c>
      <c r="AG110" s="9">
        <f t="shared" si="20"/>
        <v>4850</v>
      </c>
      <c r="AH110" s="9">
        <f t="shared" si="20"/>
        <v>5170</v>
      </c>
      <c r="AI110" s="9">
        <f t="shared" si="20"/>
        <v>5480</v>
      </c>
      <c r="AJ110" s="9">
        <f t="shared" si="20"/>
        <v>5800</v>
      </c>
      <c r="AK110" s="9">
        <f t="shared" si="20"/>
        <v>6100</v>
      </c>
      <c r="AL110" s="9">
        <f t="shared" si="20"/>
        <v>6410</v>
      </c>
      <c r="AM110" s="9">
        <f t="shared" si="20"/>
        <v>6700</v>
      </c>
      <c r="AN110" s="9">
        <v>7070</v>
      </c>
      <c r="AO110" s="9">
        <f t="shared" si="21"/>
        <v>7690</v>
      </c>
      <c r="AP110" s="9">
        <f t="shared" si="21"/>
        <v>8300</v>
      </c>
      <c r="AQ110" s="9">
        <f t="shared" si="21"/>
        <v>8900</v>
      </c>
      <c r="AR110" s="9">
        <f t="shared" si="21"/>
        <v>9490</v>
      </c>
      <c r="AS110" s="9">
        <f t="shared" si="21"/>
        <v>10060</v>
      </c>
      <c r="AT110" s="9">
        <f t="shared" si="21"/>
        <v>10640</v>
      </c>
      <c r="AU110" s="9">
        <f t="shared" si="21"/>
        <v>11200</v>
      </c>
      <c r="AV110" s="9">
        <f t="shared" si="21"/>
        <v>11760</v>
      </c>
      <c r="AW110" s="77">
        <f t="shared" si="21"/>
        <v>12300</v>
      </c>
    </row>
    <row r="111" spans="1:49" s="10" customFormat="1" ht="24" customHeight="1">
      <c r="A111" s="76" t="s">
        <v>36</v>
      </c>
      <c r="B111" s="5" t="s">
        <v>90</v>
      </c>
      <c r="C111" s="5" t="s">
        <v>52</v>
      </c>
      <c r="D111" s="6">
        <v>150</v>
      </c>
      <c r="E111" s="6">
        <v>147</v>
      </c>
      <c r="F111" s="6" t="s">
        <v>39</v>
      </c>
      <c r="G111" s="25">
        <v>149</v>
      </c>
      <c r="H111" s="25">
        <v>146</v>
      </c>
      <c r="I111" s="6" t="s">
        <v>45</v>
      </c>
      <c r="J111" s="12" t="s">
        <v>189</v>
      </c>
      <c r="K111" s="94" t="s">
        <v>239</v>
      </c>
      <c r="L111" s="94" t="s">
        <v>240</v>
      </c>
      <c r="M111" s="95" t="s">
        <v>242</v>
      </c>
      <c r="N111" s="15">
        <v>9</v>
      </c>
      <c r="O111" s="6">
        <v>926</v>
      </c>
      <c r="P111" s="6">
        <v>292</v>
      </c>
      <c r="Q111" s="6">
        <v>940</v>
      </c>
      <c r="R111" s="6">
        <v>304</v>
      </c>
      <c r="S111" s="9">
        <v>434.64</v>
      </c>
      <c r="T111" s="9">
        <v>2805.78</v>
      </c>
      <c r="U111" s="6">
        <v>335</v>
      </c>
      <c r="V111" s="5" t="s">
        <v>40</v>
      </c>
      <c r="W111" s="5" t="s">
        <v>40</v>
      </c>
      <c r="X111" s="99" t="s">
        <v>135</v>
      </c>
      <c r="Y111" s="5" t="s">
        <v>137</v>
      </c>
      <c r="Z111" s="6">
        <f>IF(D111=0,"",VLOOKUP(D111,[2]LEGEND!$D$2:$E$122,2,FALSE)*2)</f>
        <v>6700</v>
      </c>
      <c r="AA111" s="6">
        <f>IF(E111=0,"",VLOOKUP(E111,[2]LEGEND!$D$2:$E$122,2,FALSE)*4)</f>
        <v>12300</v>
      </c>
      <c r="AB111" s="6">
        <f>IF(G111=0,"",VLOOKUP(G111,[2]LEGEND!$D$2:$E$121,2,FALSE)*2)</f>
        <v>6500</v>
      </c>
      <c r="AC111" s="6">
        <f>IF(H111=0,"",VLOOKUP(H111,[2]LEGEND!$D$2:$E$121,2,FALSE)*4)</f>
        <v>12000</v>
      </c>
      <c r="AD111" s="9">
        <v>3850</v>
      </c>
      <c r="AE111" s="9">
        <f t="shared" si="20"/>
        <v>4190</v>
      </c>
      <c r="AF111" s="9">
        <f t="shared" si="20"/>
        <v>4520</v>
      </c>
      <c r="AG111" s="9">
        <f t="shared" si="20"/>
        <v>4850</v>
      </c>
      <c r="AH111" s="9">
        <f t="shared" si="20"/>
        <v>5170</v>
      </c>
      <c r="AI111" s="9">
        <f t="shared" si="20"/>
        <v>5480</v>
      </c>
      <c r="AJ111" s="9">
        <f t="shared" si="20"/>
        <v>5800</v>
      </c>
      <c r="AK111" s="9">
        <f t="shared" si="20"/>
        <v>6100</v>
      </c>
      <c r="AL111" s="9">
        <f t="shared" si="20"/>
        <v>6410</v>
      </c>
      <c r="AM111" s="9">
        <f t="shared" si="20"/>
        <v>6700</v>
      </c>
      <c r="AN111" s="9">
        <v>7070</v>
      </c>
      <c r="AO111" s="9">
        <f t="shared" si="21"/>
        <v>7690</v>
      </c>
      <c r="AP111" s="9">
        <f t="shared" si="21"/>
        <v>8300</v>
      </c>
      <c r="AQ111" s="9">
        <f t="shared" si="21"/>
        <v>8900</v>
      </c>
      <c r="AR111" s="9">
        <f t="shared" si="21"/>
        <v>9490</v>
      </c>
      <c r="AS111" s="9">
        <f t="shared" si="21"/>
        <v>10060</v>
      </c>
      <c r="AT111" s="9">
        <f t="shared" si="21"/>
        <v>10640</v>
      </c>
      <c r="AU111" s="9">
        <f t="shared" si="21"/>
        <v>11200</v>
      </c>
      <c r="AV111" s="9">
        <f t="shared" si="21"/>
        <v>11760</v>
      </c>
      <c r="AW111" s="77">
        <f t="shared" si="21"/>
        <v>12300</v>
      </c>
    </row>
    <row r="112" spans="1:49" s="10" customFormat="1" ht="24" customHeight="1">
      <c r="A112" s="76" t="s">
        <v>36</v>
      </c>
      <c r="B112" s="5" t="s">
        <v>90</v>
      </c>
      <c r="C112" s="5" t="s">
        <v>144</v>
      </c>
      <c r="D112" s="6">
        <v>150</v>
      </c>
      <c r="E112" s="6">
        <v>147</v>
      </c>
      <c r="F112" s="6" t="s">
        <v>39</v>
      </c>
      <c r="G112" s="25">
        <v>149</v>
      </c>
      <c r="H112" s="25">
        <v>146</v>
      </c>
      <c r="I112" s="6" t="s">
        <v>45</v>
      </c>
      <c r="J112" s="12" t="s">
        <v>189</v>
      </c>
      <c r="K112" s="94" t="s">
        <v>240</v>
      </c>
      <c r="L112" s="94" t="s">
        <v>240</v>
      </c>
      <c r="M112" s="95" t="s">
        <v>242</v>
      </c>
      <c r="N112" s="15">
        <v>9</v>
      </c>
      <c r="O112" s="6">
        <v>926</v>
      </c>
      <c r="P112" s="6">
        <v>292</v>
      </c>
      <c r="Q112" s="6">
        <v>940</v>
      </c>
      <c r="R112" s="6">
        <v>304</v>
      </c>
      <c r="S112" s="9">
        <v>434.64</v>
      </c>
      <c r="T112" s="9">
        <v>2805.78</v>
      </c>
      <c r="U112" s="6">
        <v>335</v>
      </c>
      <c r="V112" s="5" t="s">
        <v>40</v>
      </c>
      <c r="W112" s="5" t="s">
        <v>40</v>
      </c>
      <c r="X112" s="99" t="s">
        <v>135</v>
      </c>
      <c r="Y112" s="5" t="s">
        <v>137</v>
      </c>
      <c r="Z112" s="6">
        <f>IF(D112=0,"",VLOOKUP(D112,[2]LEGEND!$D$2:$E$122,2,FALSE)*2)</f>
        <v>6700</v>
      </c>
      <c r="AA112" s="6">
        <f>IF(E112=0,"",VLOOKUP(E112,[2]LEGEND!$D$2:$E$122,2,FALSE)*4)</f>
        <v>12300</v>
      </c>
      <c r="AB112" s="6">
        <f>IF(G112=0,"",VLOOKUP(G112,[2]LEGEND!$D$2:$E$121,2,FALSE)*2)</f>
        <v>6500</v>
      </c>
      <c r="AC112" s="6">
        <f>IF(H112=0,"",VLOOKUP(H112,[2]LEGEND!$D$2:$E$121,2,FALSE)*4)</f>
        <v>12000</v>
      </c>
      <c r="AD112" s="9">
        <v>3850</v>
      </c>
      <c r="AE112" s="9">
        <f t="shared" si="20"/>
        <v>4190</v>
      </c>
      <c r="AF112" s="9">
        <f t="shared" si="20"/>
        <v>4520</v>
      </c>
      <c r="AG112" s="9">
        <f t="shared" si="20"/>
        <v>4850</v>
      </c>
      <c r="AH112" s="9">
        <f t="shared" si="20"/>
        <v>5170</v>
      </c>
      <c r="AI112" s="9">
        <f t="shared" si="20"/>
        <v>5480</v>
      </c>
      <c r="AJ112" s="9">
        <f t="shared" si="20"/>
        <v>5800</v>
      </c>
      <c r="AK112" s="9">
        <f t="shared" si="20"/>
        <v>6100</v>
      </c>
      <c r="AL112" s="9">
        <f t="shared" si="20"/>
        <v>6410</v>
      </c>
      <c r="AM112" s="9">
        <f t="shared" si="20"/>
        <v>6700</v>
      </c>
      <c r="AN112" s="9">
        <v>7070</v>
      </c>
      <c r="AO112" s="9">
        <f t="shared" si="21"/>
        <v>7690</v>
      </c>
      <c r="AP112" s="9">
        <f t="shared" si="21"/>
        <v>8300</v>
      </c>
      <c r="AQ112" s="9">
        <f t="shared" si="21"/>
        <v>8900</v>
      </c>
      <c r="AR112" s="9">
        <f t="shared" si="21"/>
        <v>9490</v>
      </c>
      <c r="AS112" s="9">
        <f t="shared" si="21"/>
        <v>10060</v>
      </c>
      <c r="AT112" s="9">
        <f t="shared" si="21"/>
        <v>10640</v>
      </c>
      <c r="AU112" s="9">
        <f t="shared" si="21"/>
        <v>11200</v>
      </c>
      <c r="AV112" s="9">
        <f t="shared" si="21"/>
        <v>11760</v>
      </c>
      <c r="AW112" s="77">
        <f t="shared" si="21"/>
        <v>12300</v>
      </c>
    </row>
    <row r="113" spans="1:49" s="10" customFormat="1" ht="24" customHeight="1">
      <c r="A113" s="76" t="s">
        <v>36</v>
      </c>
      <c r="B113" s="5" t="s">
        <v>90</v>
      </c>
      <c r="C113" s="5" t="s">
        <v>129</v>
      </c>
      <c r="D113" s="6">
        <v>150</v>
      </c>
      <c r="E113" s="6">
        <v>147</v>
      </c>
      <c r="F113" s="6" t="s">
        <v>39</v>
      </c>
      <c r="G113" s="6">
        <v>149</v>
      </c>
      <c r="H113" s="6">
        <v>146</v>
      </c>
      <c r="I113" s="6" t="s">
        <v>45</v>
      </c>
      <c r="J113" s="12" t="s">
        <v>38</v>
      </c>
      <c r="K113" s="94" t="s">
        <v>240</v>
      </c>
      <c r="L113" s="94" t="s">
        <v>243</v>
      </c>
      <c r="M113" s="95" t="s">
        <v>241</v>
      </c>
      <c r="N113" s="15">
        <v>9</v>
      </c>
      <c r="O113" s="6">
        <v>926</v>
      </c>
      <c r="P113" s="6">
        <v>292</v>
      </c>
      <c r="Q113" s="6">
        <v>940</v>
      </c>
      <c r="R113" s="6">
        <v>304</v>
      </c>
      <c r="S113" s="9">
        <v>434.64</v>
      </c>
      <c r="T113" s="9">
        <v>2805.78</v>
      </c>
      <c r="U113" s="6">
        <v>335</v>
      </c>
      <c r="V113" s="5" t="s">
        <v>40</v>
      </c>
      <c r="W113" s="5" t="s">
        <v>40</v>
      </c>
      <c r="X113" s="99" t="s">
        <v>135</v>
      </c>
      <c r="Y113" s="5" t="s">
        <v>137</v>
      </c>
      <c r="Z113" s="6">
        <f>IF(D113=0,"",VLOOKUP(D113,[2]LEGEND!$D$2:$E$122,2,FALSE)*2)</f>
        <v>6700</v>
      </c>
      <c r="AA113" s="6">
        <f>IF(E113=0,"",VLOOKUP(E113,[2]LEGEND!$D$2:$E$122,2,FALSE)*4)</f>
        <v>12300</v>
      </c>
      <c r="AB113" s="6">
        <f>IF(G113=0,"",VLOOKUP(G113,[2]LEGEND!$D$2:$E$121,2,FALSE)*2)</f>
        <v>6500</v>
      </c>
      <c r="AC113" s="6">
        <f>IF(H113=0,"",VLOOKUP(H113,[2]LEGEND!$D$2:$E$121,2,FALSE)*4)</f>
        <v>12000</v>
      </c>
      <c r="AD113" s="9">
        <v>3850</v>
      </c>
      <c r="AE113" s="9">
        <f t="shared" si="20"/>
        <v>4190</v>
      </c>
      <c r="AF113" s="9">
        <f t="shared" si="20"/>
        <v>4520</v>
      </c>
      <c r="AG113" s="9">
        <f t="shared" si="20"/>
        <v>4850</v>
      </c>
      <c r="AH113" s="9">
        <f t="shared" si="20"/>
        <v>5170</v>
      </c>
      <c r="AI113" s="9">
        <f t="shared" si="20"/>
        <v>5480</v>
      </c>
      <c r="AJ113" s="9">
        <f t="shared" si="20"/>
        <v>5800</v>
      </c>
      <c r="AK113" s="9">
        <f t="shared" si="20"/>
        <v>6100</v>
      </c>
      <c r="AL113" s="9">
        <f t="shared" si="20"/>
        <v>6410</v>
      </c>
      <c r="AM113" s="9">
        <f t="shared" si="20"/>
        <v>6700</v>
      </c>
      <c r="AN113" s="9">
        <v>7070</v>
      </c>
      <c r="AO113" s="9">
        <f t="shared" si="21"/>
        <v>7690</v>
      </c>
      <c r="AP113" s="9">
        <f t="shared" si="21"/>
        <v>8300</v>
      </c>
      <c r="AQ113" s="9">
        <f t="shared" si="21"/>
        <v>8900</v>
      </c>
      <c r="AR113" s="9">
        <f t="shared" si="21"/>
        <v>9490</v>
      </c>
      <c r="AS113" s="9">
        <f t="shared" si="21"/>
        <v>10060</v>
      </c>
      <c r="AT113" s="9">
        <f t="shared" si="21"/>
        <v>10640</v>
      </c>
      <c r="AU113" s="9">
        <f t="shared" si="21"/>
        <v>11200</v>
      </c>
      <c r="AV113" s="9">
        <f t="shared" si="21"/>
        <v>11760</v>
      </c>
      <c r="AW113" s="77">
        <f t="shared" si="21"/>
        <v>12300</v>
      </c>
    </row>
    <row r="114" spans="1:49" s="10" customFormat="1" ht="24" customHeight="1">
      <c r="A114" s="76" t="s">
        <v>36</v>
      </c>
      <c r="B114" s="5" t="s">
        <v>90</v>
      </c>
      <c r="C114" s="5" t="s">
        <v>58</v>
      </c>
      <c r="D114" s="6">
        <v>150</v>
      </c>
      <c r="E114" s="6">
        <v>147</v>
      </c>
      <c r="F114" s="6" t="s">
        <v>39</v>
      </c>
      <c r="G114" s="25">
        <v>149</v>
      </c>
      <c r="H114" s="25">
        <v>146</v>
      </c>
      <c r="I114" s="6" t="s">
        <v>45</v>
      </c>
      <c r="J114" s="12" t="s">
        <v>189</v>
      </c>
      <c r="K114" s="94" t="s">
        <v>240</v>
      </c>
      <c r="L114" s="94" t="s">
        <v>240</v>
      </c>
      <c r="M114" s="95" t="s">
        <v>245</v>
      </c>
      <c r="N114" s="15">
        <v>9</v>
      </c>
      <c r="O114" s="6">
        <v>926</v>
      </c>
      <c r="P114" s="6">
        <v>292</v>
      </c>
      <c r="Q114" s="6">
        <v>940</v>
      </c>
      <c r="R114" s="6">
        <v>304</v>
      </c>
      <c r="S114" s="9">
        <v>434.64</v>
      </c>
      <c r="T114" s="9">
        <v>2805.78</v>
      </c>
      <c r="U114" s="6">
        <v>335</v>
      </c>
      <c r="V114" s="5" t="s">
        <v>40</v>
      </c>
      <c r="W114" s="5" t="s">
        <v>40</v>
      </c>
      <c r="X114" s="99" t="s">
        <v>135</v>
      </c>
      <c r="Y114" s="5" t="s">
        <v>137</v>
      </c>
      <c r="Z114" s="6">
        <f>IF(D114=0,"",VLOOKUP(D114,[2]LEGEND!$D$2:$E$122,2,FALSE)*2)</f>
        <v>6700</v>
      </c>
      <c r="AA114" s="6">
        <f>IF(E114=0,"",VLOOKUP(E114,[2]LEGEND!$D$2:$E$122,2,FALSE)*4)</f>
        <v>12300</v>
      </c>
      <c r="AB114" s="6">
        <f>IF(G114=0,"",VLOOKUP(G114,[2]LEGEND!$D$2:$E$121,2,FALSE)*2)</f>
        <v>6500</v>
      </c>
      <c r="AC114" s="6">
        <f>IF(H114=0,"",VLOOKUP(H114,[2]LEGEND!$D$2:$E$121,2,FALSE)*4)</f>
        <v>12000</v>
      </c>
      <c r="AD114" s="9">
        <v>3850</v>
      </c>
      <c r="AE114" s="9">
        <f t="shared" si="20"/>
        <v>4190</v>
      </c>
      <c r="AF114" s="9">
        <f t="shared" si="20"/>
        <v>4520</v>
      </c>
      <c r="AG114" s="9">
        <f t="shared" si="20"/>
        <v>4850</v>
      </c>
      <c r="AH114" s="9">
        <f t="shared" si="20"/>
        <v>5170</v>
      </c>
      <c r="AI114" s="9">
        <f t="shared" si="20"/>
        <v>5480</v>
      </c>
      <c r="AJ114" s="9">
        <f t="shared" si="20"/>
        <v>5800</v>
      </c>
      <c r="AK114" s="9">
        <f t="shared" si="20"/>
        <v>6100</v>
      </c>
      <c r="AL114" s="9">
        <f t="shared" si="20"/>
        <v>6410</v>
      </c>
      <c r="AM114" s="9">
        <f t="shared" si="20"/>
        <v>6700</v>
      </c>
      <c r="AN114" s="9">
        <v>7070</v>
      </c>
      <c r="AO114" s="9">
        <f t="shared" si="21"/>
        <v>7690</v>
      </c>
      <c r="AP114" s="9">
        <f t="shared" si="21"/>
        <v>8300</v>
      </c>
      <c r="AQ114" s="9">
        <f t="shared" si="21"/>
        <v>8900</v>
      </c>
      <c r="AR114" s="9">
        <f t="shared" si="21"/>
        <v>9490</v>
      </c>
      <c r="AS114" s="9">
        <f t="shared" si="21"/>
        <v>10060</v>
      </c>
      <c r="AT114" s="9">
        <f t="shared" si="21"/>
        <v>10640</v>
      </c>
      <c r="AU114" s="9">
        <f t="shared" si="21"/>
        <v>11200</v>
      </c>
      <c r="AV114" s="9">
        <f t="shared" si="21"/>
        <v>11760</v>
      </c>
      <c r="AW114" s="77">
        <f t="shared" si="21"/>
        <v>12300</v>
      </c>
    </row>
    <row r="115" spans="1:49" s="10" customFormat="1" ht="24" customHeight="1">
      <c r="A115" s="76" t="s">
        <v>36</v>
      </c>
      <c r="B115" s="5" t="s">
        <v>90</v>
      </c>
      <c r="C115" s="5" t="s">
        <v>142</v>
      </c>
      <c r="D115" s="6">
        <v>150</v>
      </c>
      <c r="E115" s="6">
        <v>147</v>
      </c>
      <c r="F115" s="6" t="s">
        <v>39</v>
      </c>
      <c r="G115" s="25">
        <v>149</v>
      </c>
      <c r="H115" s="25">
        <v>146</v>
      </c>
      <c r="I115" s="6" t="s">
        <v>45</v>
      </c>
      <c r="J115" s="12" t="s">
        <v>189</v>
      </c>
      <c r="K115" s="94" t="s">
        <v>239</v>
      </c>
      <c r="L115" s="94" t="s">
        <v>239</v>
      </c>
      <c r="M115" s="95" t="s">
        <v>251</v>
      </c>
      <c r="N115" s="15">
        <v>9</v>
      </c>
      <c r="O115" s="6">
        <v>926</v>
      </c>
      <c r="P115" s="6">
        <v>292</v>
      </c>
      <c r="Q115" s="6">
        <v>940</v>
      </c>
      <c r="R115" s="6">
        <v>304</v>
      </c>
      <c r="S115" s="9">
        <v>434.64</v>
      </c>
      <c r="T115" s="9">
        <v>2805.78</v>
      </c>
      <c r="U115" s="6">
        <v>335</v>
      </c>
      <c r="V115" s="5" t="s">
        <v>40</v>
      </c>
      <c r="W115" s="5" t="s">
        <v>40</v>
      </c>
      <c r="X115" s="99" t="s">
        <v>135</v>
      </c>
      <c r="Y115" s="5" t="s">
        <v>137</v>
      </c>
      <c r="Z115" s="6">
        <f>IF(D115=0,"",VLOOKUP(D115,[2]LEGEND!$D$2:$E$122,2,FALSE)*2)</f>
        <v>6700</v>
      </c>
      <c r="AA115" s="6">
        <f>IF(E115=0,"",VLOOKUP(E115,[2]LEGEND!$D$2:$E$122,2,FALSE)*4)</f>
        <v>12300</v>
      </c>
      <c r="AB115" s="6">
        <f>IF(G115=0,"",VLOOKUP(G115,[2]LEGEND!$D$2:$E$121,2,FALSE)*2)</f>
        <v>6500</v>
      </c>
      <c r="AC115" s="6">
        <f>IF(H115=0,"",VLOOKUP(H115,[2]LEGEND!$D$2:$E$121,2,FALSE)*4)</f>
        <v>12000</v>
      </c>
      <c r="AD115" s="9">
        <v>3850</v>
      </c>
      <c r="AE115" s="9">
        <f t="shared" ref="AE115:AM124" si="22">IF(AE$3&lt;=$N115,ROUNDUP($Z115*(AE$3/$N115)^0.8,-1),"")</f>
        <v>4190</v>
      </c>
      <c r="AF115" s="9">
        <f t="shared" si="22"/>
        <v>4520</v>
      </c>
      <c r="AG115" s="9">
        <f t="shared" si="22"/>
        <v>4850</v>
      </c>
      <c r="AH115" s="9">
        <f t="shared" si="22"/>
        <v>5170</v>
      </c>
      <c r="AI115" s="9">
        <f t="shared" si="22"/>
        <v>5480</v>
      </c>
      <c r="AJ115" s="9">
        <f t="shared" si="22"/>
        <v>5800</v>
      </c>
      <c r="AK115" s="9">
        <f t="shared" si="22"/>
        <v>6100</v>
      </c>
      <c r="AL115" s="9">
        <f t="shared" si="22"/>
        <v>6410</v>
      </c>
      <c r="AM115" s="9">
        <f t="shared" si="22"/>
        <v>6700</v>
      </c>
      <c r="AN115" s="9">
        <v>7070</v>
      </c>
      <c r="AO115" s="9">
        <f t="shared" ref="AO115:AW124" si="23">IF(AO$3&lt;=$N115,ROUNDUP($AA115*(AO$3/$N115)^0.8,-1),"")</f>
        <v>7690</v>
      </c>
      <c r="AP115" s="9">
        <f t="shared" si="23"/>
        <v>8300</v>
      </c>
      <c r="AQ115" s="9">
        <f t="shared" si="23"/>
        <v>8900</v>
      </c>
      <c r="AR115" s="9">
        <f t="shared" si="23"/>
        <v>9490</v>
      </c>
      <c r="AS115" s="9">
        <f t="shared" si="23"/>
        <v>10060</v>
      </c>
      <c r="AT115" s="9">
        <f t="shared" si="23"/>
        <v>10640</v>
      </c>
      <c r="AU115" s="9">
        <f t="shared" si="23"/>
        <v>11200</v>
      </c>
      <c r="AV115" s="9">
        <f t="shared" si="23"/>
        <v>11760</v>
      </c>
      <c r="AW115" s="77">
        <f t="shared" si="23"/>
        <v>12300</v>
      </c>
    </row>
    <row r="116" spans="1:49" s="10" customFormat="1" ht="24" hidden="1" customHeight="1">
      <c r="A116" s="76" t="s">
        <v>42</v>
      </c>
      <c r="B116" s="5" t="s">
        <v>90</v>
      </c>
      <c r="C116" s="5" t="s">
        <v>125</v>
      </c>
      <c r="D116" s="6">
        <v>150</v>
      </c>
      <c r="E116" s="6">
        <v>147</v>
      </c>
      <c r="F116" s="6" t="s">
        <v>39</v>
      </c>
      <c r="G116" s="25">
        <v>149</v>
      </c>
      <c r="H116" s="25">
        <v>146</v>
      </c>
      <c r="I116" s="6" t="s">
        <v>45</v>
      </c>
      <c r="J116" s="12" t="s">
        <v>38</v>
      </c>
      <c r="K116" s="94" t="s">
        <v>240</v>
      </c>
      <c r="L116" s="94" t="s">
        <v>243</v>
      </c>
      <c r="M116" s="95" t="s">
        <v>245</v>
      </c>
      <c r="N116" s="15">
        <v>9</v>
      </c>
      <c r="O116" s="6">
        <v>926</v>
      </c>
      <c r="P116" s="6">
        <v>292</v>
      </c>
      <c r="Q116" s="6">
        <v>940</v>
      </c>
      <c r="R116" s="6">
        <v>304</v>
      </c>
      <c r="S116" s="9">
        <v>434.64</v>
      </c>
      <c r="T116" s="9">
        <v>2805.78</v>
      </c>
      <c r="U116" s="6">
        <v>335</v>
      </c>
      <c r="V116" s="5" t="s">
        <v>40</v>
      </c>
      <c r="W116" s="5" t="s">
        <v>40</v>
      </c>
      <c r="X116" s="99" t="s">
        <v>135</v>
      </c>
      <c r="Y116" s="5" t="s">
        <v>137</v>
      </c>
      <c r="Z116" s="6">
        <f>IF(D116=0,"",VLOOKUP(D116,[2]LEGEND!$D$2:$E$122,2,FALSE)*2)</f>
        <v>6700</v>
      </c>
      <c r="AA116" s="6">
        <f>IF(E116=0,"",VLOOKUP(E116,[2]LEGEND!$D$2:$E$122,2,FALSE)*4)</f>
        <v>12300</v>
      </c>
      <c r="AB116" s="6">
        <f>IF(G116=0,"",VLOOKUP(G116,[2]LEGEND!$D$2:$E$121,2,FALSE)*2)</f>
        <v>6500</v>
      </c>
      <c r="AC116" s="6">
        <f>IF(H116=0,"",VLOOKUP(H116,[2]LEGEND!$D$2:$E$121,2,FALSE)*4)</f>
        <v>12000</v>
      </c>
      <c r="AD116" s="9">
        <v>3850</v>
      </c>
      <c r="AE116" s="9">
        <f t="shared" si="22"/>
        <v>4190</v>
      </c>
      <c r="AF116" s="9">
        <f t="shared" si="22"/>
        <v>4520</v>
      </c>
      <c r="AG116" s="9">
        <f t="shared" si="22"/>
        <v>4850</v>
      </c>
      <c r="AH116" s="9">
        <f t="shared" si="22"/>
        <v>5170</v>
      </c>
      <c r="AI116" s="9">
        <f t="shared" si="22"/>
        <v>5480</v>
      </c>
      <c r="AJ116" s="9">
        <f t="shared" si="22"/>
        <v>5800</v>
      </c>
      <c r="AK116" s="9">
        <f t="shared" si="22"/>
        <v>6100</v>
      </c>
      <c r="AL116" s="9">
        <f t="shared" si="22"/>
        <v>6410</v>
      </c>
      <c r="AM116" s="9">
        <f t="shared" si="22"/>
        <v>6700</v>
      </c>
      <c r="AN116" s="9">
        <v>7070</v>
      </c>
      <c r="AO116" s="9">
        <f t="shared" si="23"/>
        <v>7690</v>
      </c>
      <c r="AP116" s="9">
        <f t="shared" si="23"/>
        <v>8300</v>
      </c>
      <c r="AQ116" s="9">
        <f t="shared" si="23"/>
        <v>8900</v>
      </c>
      <c r="AR116" s="9">
        <f t="shared" si="23"/>
        <v>9490</v>
      </c>
      <c r="AS116" s="9">
        <f t="shared" si="23"/>
        <v>10060</v>
      </c>
      <c r="AT116" s="9">
        <f t="shared" si="23"/>
        <v>10640</v>
      </c>
      <c r="AU116" s="9">
        <f t="shared" si="23"/>
        <v>11200</v>
      </c>
      <c r="AV116" s="9">
        <f t="shared" si="23"/>
        <v>11760</v>
      </c>
      <c r="AW116" s="77">
        <f t="shared" si="23"/>
        <v>12300</v>
      </c>
    </row>
    <row r="117" spans="1:49" s="10" customFormat="1" ht="24" hidden="1" customHeight="1">
      <c r="A117" s="76" t="s">
        <v>42</v>
      </c>
      <c r="B117" s="5" t="s">
        <v>90</v>
      </c>
      <c r="C117" s="5" t="s">
        <v>126</v>
      </c>
      <c r="D117" s="6">
        <v>150</v>
      </c>
      <c r="E117" s="6">
        <v>147</v>
      </c>
      <c r="F117" s="6" t="s">
        <v>39</v>
      </c>
      <c r="G117" s="25">
        <v>149</v>
      </c>
      <c r="H117" s="25">
        <v>146</v>
      </c>
      <c r="I117" s="6" t="s">
        <v>45</v>
      </c>
      <c r="J117" s="12" t="s">
        <v>189</v>
      </c>
      <c r="K117" s="94" t="s">
        <v>239</v>
      </c>
      <c r="L117" s="94" t="s">
        <v>240</v>
      </c>
      <c r="M117" s="95" t="s">
        <v>246</v>
      </c>
      <c r="N117" s="15">
        <v>9</v>
      </c>
      <c r="O117" s="6">
        <v>926</v>
      </c>
      <c r="P117" s="6">
        <v>292</v>
      </c>
      <c r="Q117" s="6">
        <v>940</v>
      </c>
      <c r="R117" s="6">
        <v>304</v>
      </c>
      <c r="S117" s="9">
        <v>434.64</v>
      </c>
      <c r="T117" s="9">
        <v>2805.78</v>
      </c>
      <c r="U117" s="6">
        <v>335</v>
      </c>
      <c r="V117" s="5" t="s">
        <v>40</v>
      </c>
      <c r="W117" s="5" t="s">
        <v>40</v>
      </c>
      <c r="X117" s="99" t="s">
        <v>135</v>
      </c>
      <c r="Y117" s="5" t="s">
        <v>137</v>
      </c>
      <c r="Z117" s="6">
        <f>IF(D117=0,"",VLOOKUP(D117,[2]LEGEND!$D$2:$E$122,2,FALSE)*2)</f>
        <v>6700</v>
      </c>
      <c r="AA117" s="6">
        <f>IF(E117=0,"",VLOOKUP(E117,[2]LEGEND!$D$2:$E$122,2,FALSE)*4)</f>
        <v>12300</v>
      </c>
      <c r="AB117" s="6">
        <f>IF(G117=0,"",VLOOKUP(G117,[2]LEGEND!$D$2:$E$121,2,FALSE)*2)</f>
        <v>6500</v>
      </c>
      <c r="AC117" s="6">
        <f>IF(H117=0,"",VLOOKUP(H117,[2]LEGEND!$D$2:$E$121,2,FALSE)*4)</f>
        <v>12000</v>
      </c>
      <c r="AD117" s="9">
        <v>3850</v>
      </c>
      <c r="AE117" s="9">
        <f t="shared" si="22"/>
        <v>4190</v>
      </c>
      <c r="AF117" s="9">
        <f t="shared" si="22"/>
        <v>4520</v>
      </c>
      <c r="AG117" s="9">
        <f t="shared" si="22"/>
        <v>4850</v>
      </c>
      <c r="AH117" s="9">
        <f t="shared" si="22"/>
        <v>5170</v>
      </c>
      <c r="AI117" s="9">
        <f t="shared" si="22"/>
        <v>5480</v>
      </c>
      <c r="AJ117" s="9">
        <f t="shared" si="22"/>
        <v>5800</v>
      </c>
      <c r="AK117" s="9">
        <f t="shared" si="22"/>
        <v>6100</v>
      </c>
      <c r="AL117" s="9">
        <f t="shared" si="22"/>
        <v>6410</v>
      </c>
      <c r="AM117" s="9">
        <f t="shared" si="22"/>
        <v>6700</v>
      </c>
      <c r="AN117" s="9">
        <v>7070</v>
      </c>
      <c r="AO117" s="9">
        <f t="shared" si="23"/>
        <v>7690</v>
      </c>
      <c r="AP117" s="9">
        <f t="shared" si="23"/>
        <v>8300</v>
      </c>
      <c r="AQ117" s="9">
        <f t="shared" si="23"/>
        <v>8900</v>
      </c>
      <c r="AR117" s="9">
        <f t="shared" si="23"/>
        <v>9490</v>
      </c>
      <c r="AS117" s="9">
        <f t="shared" si="23"/>
        <v>10060</v>
      </c>
      <c r="AT117" s="9">
        <f t="shared" si="23"/>
        <v>10640</v>
      </c>
      <c r="AU117" s="9">
        <f t="shared" si="23"/>
        <v>11200</v>
      </c>
      <c r="AV117" s="9">
        <f t="shared" si="23"/>
        <v>11760</v>
      </c>
      <c r="AW117" s="77">
        <f t="shared" si="23"/>
        <v>12300</v>
      </c>
    </row>
    <row r="118" spans="1:49" s="10" customFormat="1" ht="24" customHeight="1">
      <c r="A118" s="76" t="s">
        <v>36</v>
      </c>
      <c r="B118" s="5" t="s">
        <v>65</v>
      </c>
      <c r="C118" s="5" t="s">
        <v>47</v>
      </c>
      <c r="D118" s="6">
        <v>152</v>
      </c>
      <c r="E118" s="6">
        <v>148</v>
      </c>
      <c r="F118" s="6" t="s">
        <v>39</v>
      </c>
      <c r="G118" s="21"/>
      <c r="H118" s="21"/>
      <c r="I118" s="6" t="s">
        <v>38</v>
      </c>
      <c r="J118" s="12" t="s">
        <v>189</v>
      </c>
      <c r="K118" s="94" t="s">
        <v>239</v>
      </c>
      <c r="L118" s="94" t="s">
        <v>240</v>
      </c>
      <c r="M118" s="95" t="s">
        <v>249</v>
      </c>
      <c r="N118" s="15">
        <v>8.5</v>
      </c>
      <c r="O118" s="6">
        <v>1044</v>
      </c>
      <c r="P118" s="6">
        <v>298</v>
      </c>
      <c r="Q118" s="6">
        <v>1062</v>
      </c>
      <c r="R118" s="6">
        <v>310</v>
      </c>
      <c r="S118" s="9">
        <v>486.5625</v>
      </c>
      <c r="T118" s="9">
        <v>3184.2</v>
      </c>
      <c r="U118" s="6">
        <v>326</v>
      </c>
      <c r="V118" s="5" t="s">
        <v>40</v>
      </c>
      <c r="W118" s="5" t="s">
        <v>40</v>
      </c>
      <c r="X118" s="99">
        <v>8.25</v>
      </c>
      <c r="Y118" s="5" t="s">
        <v>135</v>
      </c>
      <c r="Z118" s="6">
        <f>IF(D118=0,"",VLOOKUP(D118,[2]LEGEND!$D$2:$E$122,2,FALSE)*2)</f>
        <v>7100</v>
      </c>
      <c r="AA118" s="6">
        <f>IF(E118=0,"",VLOOKUP(E118,[2]LEGEND!$D$2:$E$122,2,FALSE)*4)</f>
        <v>12600</v>
      </c>
      <c r="AB118" s="6" t="str">
        <f>IF(G118=0,"",VLOOKUP(G118,[2]LEGEND!$D$2:$E$121,2,FALSE)*2)</f>
        <v/>
      </c>
      <c r="AC118" s="6" t="str">
        <f>IF(H118=0,"",VLOOKUP(H118,[2]LEGEND!$D$2:$E$121,2,FALSE)*4)</f>
        <v/>
      </c>
      <c r="AD118" s="9">
        <v>4270</v>
      </c>
      <c r="AE118" s="9">
        <f t="shared" si="22"/>
        <v>4650</v>
      </c>
      <c r="AF118" s="9">
        <f t="shared" si="22"/>
        <v>5020</v>
      </c>
      <c r="AG118" s="9">
        <f t="shared" si="22"/>
        <v>5380</v>
      </c>
      <c r="AH118" s="9">
        <f t="shared" si="22"/>
        <v>5730</v>
      </c>
      <c r="AI118" s="9">
        <f t="shared" si="22"/>
        <v>6080</v>
      </c>
      <c r="AJ118" s="9">
        <f t="shared" si="22"/>
        <v>6430</v>
      </c>
      <c r="AK118" s="9">
        <f t="shared" si="22"/>
        <v>6770</v>
      </c>
      <c r="AL118" s="9">
        <f t="shared" si="22"/>
        <v>7100</v>
      </c>
      <c r="AM118" s="9" t="str">
        <f t="shared" si="22"/>
        <v/>
      </c>
      <c r="AN118" s="9">
        <v>7580</v>
      </c>
      <c r="AO118" s="9">
        <f t="shared" si="23"/>
        <v>8250</v>
      </c>
      <c r="AP118" s="9">
        <f t="shared" si="23"/>
        <v>8900</v>
      </c>
      <c r="AQ118" s="9">
        <f t="shared" si="23"/>
        <v>9540</v>
      </c>
      <c r="AR118" s="9">
        <f t="shared" si="23"/>
        <v>10170</v>
      </c>
      <c r="AS118" s="9">
        <f t="shared" si="23"/>
        <v>10790</v>
      </c>
      <c r="AT118" s="9">
        <f t="shared" si="23"/>
        <v>11400</v>
      </c>
      <c r="AU118" s="9">
        <f t="shared" si="23"/>
        <v>12010</v>
      </c>
      <c r="AV118" s="9">
        <f t="shared" si="23"/>
        <v>12600</v>
      </c>
      <c r="AW118" s="77" t="str">
        <f t="shared" si="23"/>
        <v/>
      </c>
    </row>
    <row r="119" spans="1:49" s="10" customFormat="1" ht="24" hidden="1" customHeight="1">
      <c r="A119" s="76" t="s">
        <v>42</v>
      </c>
      <c r="B119" s="5" t="s">
        <v>65</v>
      </c>
      <c r="C119" s="5" t="s">
        <v>194</v>
      </c>
      <c r="D119" s="6">
        <v>152</v>
      </c>
      <c r="E119" s="6">
        <v>148</v>
      </c>
      <c r="F119" s="6" t="s">
        <v>39</v>
      </c>
      <c r="G119" s="21"/>
      <c r="H119" s="21"/>
      <c r="I119" s="6" t="s">
        <v>38</v>
      </c>
      <c r="J119" s="12" t="s">
        <v>189</v>
      </c>
      <c r="K119" s="94" t="s">
        <v>239</v>
      </c>
      <c r="L119" s="94" t="s">
        <v>243</v>
      </c>
      <c r="M119" s="95" t="s">
        <v>244</v>
      </c>
      <c r="N119" s="15">
        <v>8.5</v>
      </c>
      <c r="O119" s="6">
        <v>1044</v>
      </c>
      <c r="P119" s="6">
        <v>298</v>
      </c>
      <c r="Q119" s="6">
        <v>1062</v>
      </c>
      <c r="R119" s="6">
        <v>310</v>
      </c>
      <c r="S119" s="9">
        <v>486.5625</v>
      </c>
      <c r="T119" s="9">
        <v>3184.2</v>
      </c>
      <c r="U119" s="6">
        <v>326</v>
      </c>
      <c r="V119" s="5" t="s">
        <v>40</v>
      </c>
      <c r="W119" s="5" t="s">
        <v>40</v>
      </c>
      <c r="X119" s="99">
        <v>8.25</v>
      </c>
      <c r="Y119" s="5" t="s">
        <v>135</v>
      </c>
      <c r="Z119" s="6">
        <f>IF(D119=0,"",VLOOKUP(D119,[2]LEGEND!$D$2:$E$122,2,FALSE)*2)</f>
        <v>7100</v>
      </c>
      <c r="AA119" s="6">
        <f>IF(E119=0,"",VLOOKUP(E119,[2]LEGEND!$D$2:$E$122,2,FALSE)*4)</f>
        <v>12600</v>
      </c>
      <c r="AB119" s="6" t="str">
        <f>IF(G119=0,"",VLOOKUP(G119,[2]LEGEND!$D$2:$E$121,2,FALSE)*2)</f>
        <v/>
      </c>
      <c r="AC119" s="6" t="str">
        <f>IF(H119=0,"",VLOOKUP(H119,[2]LEGEND!$D$2:$E$121,2,FALSE)*4)</f>
        <v/>
      </c>
      <c r="AD119" s="9">
        <v>4270</v>
      </c>
      <c r="AE119" s="9">
        <f t="shared" si="22"/>
        <v>4650</v>
      </c>
      <c r="AF119" s="9">
        <f t="shared" si="22"/>
        <v>5020</v>
      </c>
      <c r="AG119" s="9">
        <f t="shared" si="22"/>
        <v>5380</v>
      </c>
      <c r="AH119" s="9">
        <f t="shared" si="22"/>
        <v>5730</v>
      </c>
      <c r="AI119" s="9">
        <f t="shared" si="22"/>
        <v>6080</v>
      </c>
      <c r="AJ119" s="9">
        <f t="shared" si="22"/>
        <v>6430</v>
      </c>
      <c r="AK119" s="9">
        <f t="shared" si="22"/>
        <v>6770</v>
      </c>
      <c r="AL119" s="9">
        <f t="shared" si="22"/>
        <v>7100</v>
      </c>
      <c r="AM119" s="9" t="str">
        <f t="shared" si="22"/>
        <v/>
      </c>
      <c r="AN119" s="9">
        <v>7580</v>
      </c>
      <c r="AO119" s="9">
        <f t="shared" si="23"/>
        <v>8250</v>
      </c>
      <c r="AP119" s="9">
        <f t="shared" si="23"/>
        <v>8900</v>
      </c>
      <c r="AQ119" s="9">
        <f t="shared" si="23"/>
        <v>9540</v>
      </c>
      <c r="AR119" s="9">
        <f t="shared" si="23"/>
        <v>10170</v>
      </c>
      <c r="AS119" s="9">
        <f t="shared" si="23"/>
        <v>10790</v>
      </c>
      <c r="AT119" s="9">
        <f t="shared" si="23"/>
        <v>11400</v>
      </c>
      <c r="AU119" s="9">
        <f t="shared" si="23"/>
        <v>12010</v>
      </c>
      <c r="AV119" s="9">
        <f t="shared" si="23"/>
        <v>12600</v>
      </c>
      <c r="AW119" s="77" t="str">
        <f t="shared" si="23"/>
        <v/>
      </c>
    </row>
    <row r="120" spans="1:49" s="10" customFormat="1" ht="24" hidden="1" customHeight="1">
      <c r="A120" s="76" t="s">
        <v>42</v>
      </c>
      <c r="B120" s="5" t="s">
        <v>65</v>
      </c>
      <c r="C120" s="5" t="s">
        <v>193</v>
      </c>
      <c r="D120" s="6">
        <v>152</v>
      </c>
      <c r="E120" s="6">
        <v>148</v>
      </c>
      <c r="F120" s="6" t="s">
        <v>39</v>
      </c>
      <c r="G120" s="21"/>
      <c r="H120" s="21"/>
      <c r="I120" s="6" t="s">
        <v>38</v>
      </c>
      <c r="J120" s="12" t="s">
        <v>189</v>
      </c>
      <c r="K120" s="94" t="s">
        <v>170</v>
      </c>
      <c r="L120" s="94" t="s">
        <v>240</v>
      </c>
      <c r="M120" s="95" t="s">
        <v>242</v>
      </c>
      <c r="N120" s="15">
        <v>8.5</v>
      </c>
      <c r="O120" s="6">
        <v>1044</v>
      </c>
      <c r="P120" s="6">
        <v>298</v>
      </c>
      <c r="Q120" s="6">
        <v>1062</v>
      </c>
      <c r="R120" s="6">
        <v>310</v>
      </c>
      <c r="S120" s="9">
        <v>486.5625</v>
      </c>
      <c r="T120" s="9">
        <v>3184.2</v>
      </c>
      <c r="U120" s="6">
        <v>326</v>
      </c>
      <c r="V120" s="5" t="s">
        <v>40</v>
      </c>
      <c r="W120" s="5" t="s">
        <v>40</v>
      </c>
      <c r="X120" s="99">
        <v>8.25</v>
      </c>
      <c r="Y120" s="5" t="s">
        <v>135</v>
      </c>
      <c r="Z120" s="6">
        <f>IF(D120=0,"",VLOOKUP(D120,[2]LEGEND!$D$2:$E$122,2,FALSE)*2)</f>
        <v>7100</v>
      </c>
      <c r="AA120" s="6">
        <f>IF(E120=0,"",VLOOKUP(E120,[2]LEGEND!$D$2:$E$122,2,FALSE)*4)</f>
        <v>12600</v>
      </c>
      <c r="AB120" s="6" t="str">
        <f>IF(G120=0,"",VLOOKUP(G120,[2]LEGEND!$D$2:$E$121,2,FALSE)*2)</f>
        <v/>
      </c>
      <c r="AC120" s="6" t="str">
        <f>IF(H120=0,"",VLOOKUP(H120,[2]LEGEND!$D$2:$E$121,2,FALSE)*4)</f>
        <v/>
      </c>
      <c r="AD120" s="9">
        <v>4270</v>
      </c>
      <c r="AE120" s="9">
        <f t="shared" si="22"/>
        <v>4650</v>
      </c>
      <c r="AF120" s="9">
        <f t="shared" si="22"/>
        <v>5020</v>
      </c>
      <c r="AG120" s="9">
        <f t="shared" si="22"/>
        <v>5380</v>
      </c>
      <c r="AH120" s="9">
        <f t="shared" si="22"/>
        <v>5730</v>
      </c>
      <c r="AI120" s="9">
        <f t="shared" si="22"/>
        <v>6080</v>
      </c>
      <c r="AJ120" s="9">
        <f t="shared" si="22"/>
        <v>6430</v>
      </c>
      <c r="AK120" s="9">
        <f t="shared" si="22"/>
        <v>6770</v>
      </c>
      <c r="AL120" s="9">
        <f t="shared" si="22"/>
        <v>7100</v>
      </c>
      <c r="AM120" s="9" t="str">
        <f t="shared" si="22"/>
        <v/>
      </c>
      <c r="AN120" s="9">
        <v>7580</v>
      </c>
      <c r="AO120" s="9">
        <f t="shared" si="23"/>
        <v>8250</v>
      </c>
      <c r="AP120" s="9">
        <f t="shared" si="23"/>
        <v>8900</v>
      </c>
      <c r="AQ120" s="9">
        <f t="shared" si="23"/>
        <v>9540</v>
      </c>
      <c r="AR120" s="9">
        <f t="shared" si="23"/>
        <v>10170</v>
      </c>
      <c r="AS120" s="9">
        <f t="shared" si="23"/>
        <v>10790</v>
      </c>
      <c r="AT120" s="9">
        <f t="shared" si="23"/>
        <v>11400</v>
      </c>
      <c r="AU120" s="9">
        <f t="shared" si="23"/>
        <v>12010</v>
      </c>
      <c r="AV120" s="9">
        <f t="shared" si="23"/>
        <v>12600</v>
      </c>
      <c r="AW120" s="77" t="str">
        <f t="shared" si="23"/>
        <v/>
      </c>
    </row>
    <row r="121" spans="1:49" s="10" customFormat="1" ht="24" customHeight="1">
      <c r="A121" s="76" t="s">
        <v>36</v>
      </c>
      <c r="B121" s="5" t="s">
        <v>65</v>
      </c>
      <c r="C121" s="5" t="s">
        <v>0</v>
      </c>
      <c r="D121" s="6">
        <v>152</v>
      </c>
      <c r="E121" s="6">
        <v>148</v>
      </c>
      <c r="F121" s="6" t="s">
        <v>48</v>
      </c>
      <c r="G121" s="21"/>
      <c r="H121" s="21"/>
      <c r="I121" s="6" t="s">
        <v>38</v>
      </c>
      <c r="J121" s="12"/>
      <c r="K121" s="94" t="s">
        <v>240</v>
      </c>
      <c r="L121" s="94" t="s">
        <v>243</v>
      </c>
      <c r="M121" s="95" t="s">
        <v>241</v>
      </c>
      <c r="N121" s="15">
        <v>8.5</v>
      </c>
      <c r="O121" s="6">
        <v>1044</v>
      </c>
      <c r="P121" s="6">
        <v>298</v>
      </c>
      <c r="Q121" s="6">
        <v>1062</v>
      </c>
      <c r="R121" s="6">
        <v>310</v>
      </c>
      <c r="S121" s="9">
        <v>486.5625</v>
      </c>
      <c r="T121" s="9">
        <v>3184.2</v>
      </c>
      <c r="U121" s="6">
        <v>326</v>
      </c>
      <c r="V121" s="5" t="s">
        <v>40</v>
      </c>
      <c r="W121" s="5" t="s">
        <v>40</v>
      </c>
      <c r="X121" s="99">
        <v>8.25</v>
      </c>
      <c r="Y121" s="5" t="s">
        <v>135</v>
      </c>
      <c r="Z121" s="6">
        <f>IF(D121=0,"",VLOOKUP(D121,[2]LEGEND!$D$2:$E$122,2,FALSE)*2)</f>
        <v>7100</v>
      </c>
      <c r="AA121" s="6">
        <f>IF(E121=0,"",VLOOKUP(E121,[2]LEGEND!$D$2:$E$122,2,FALSE)*4)</f>
        <v>12600</v>
      </c>
      <c r="AB121" s="6" t="str">
        <f>IF(G121=0,"",VLOOKUP(G121,[2]LEGEND!$D$2:$E$121,2,FALSE)*2)</f>
        <v/>
      </c>
      <c r="AC121" s="6" t="str">
        <f>IF(H121=0,"",VLOOKUP(H121,[2]LEGEND!$D$2:$E$121,2,FALSE)*4)</f>
        <v/>
      </c>
      <c r="AD121" s="9">
        <v>4270</v>
      </c>
      <c r="AE121" s="9">
        <f t="shared" si="22"/>
        <v>4650</v>
      </c>
      <c r="AF121" s="9">
        <f t="shared" si="22"/>
        <v>5020</v>
      </c>
      <c r="AG121" s="9">
        <f t="shared" si="22"/>
        <v>5380</v>
      </c>
      <c r="AH121" s="9">
        <f t="shared" si="22"/>
        <v>5730</v>
      </c>
      <c r="AI121" s="9">
        <f t="shared" si="22"/>
        <v>6080</v>
      </c>
      <c r="AJ121" s="9">
        <f t="shared" si="22"/>
        <v>6430</v>
      </c>
      <c r="AK121" s="9">
        <f t="shared" si="22"/>
        <v>6770</v>
      </c>
      <c r="AL121" s="9">
        <f t="shared" si="22"/>
        <v>7100</v>
      </c>
      <c r="AM121" s="9" t="str">
        <f t="shared" si="22"/>
        <v/>
      </c>
      <c r="AN121" s="9">
        <v>7580</v>
      </c>
      <c r="AO121" s="9">
        <f t="shared" si="23"/>
        <v>8250</v>
      </c>
      <c r="AP121" s="9">
        <f t="shared" si="23"/>
        <v>8900</v>
      </c>
      <c r="AQ121" s="9">
        <f t="shared" si="23"/>
        <v>9540</v>
      </c>
      <c r="AR121" s="9">
        <f t="shared" si="23"/>
        <v>10170</v>
      </c>
      <c r="AS121" s="9">
        <f t="shared" si="23"/>
        <v>10790</v>
      </c>
      <c r="AT121" s="9">
        <f t="shared" si="23"/>
        <v>11400</v>
      </c>
      <c r="AU121" s="9">
        <f t="shared" si="23"/>
        <v>12010</v>
      </c>
      <c r="AV121" s="9">
        <f t="shared" si="23"/>
        <v>12600</v>
      </c>
      <c r="AW121" s="77" t="str">
        <f t="shared" si="23"/>
        <v/>
      </c>
    </row>
    <row r="122" spans="1:49" s="10" customFormat="1" ht="24" customHeight="1">
      <c r="A122" s="76" t="s">
        <v>36</v>
      </c>
      <c r="B122" s="5" t="s">
        <v>65</v>
      </c>
      <c r="C122" s="5" t="s">
        <v>1</v>
      </c>
      <c r="D122" s="6">
        <v>154</v>
      </c>
      <c r="E122" s="6">
        <v>149</v>
      </c>
      <c r="F122" s="6" t="s">
        <v>48</v>
      </c>
      <c r="G122" s="21"/>
      <c r="H122" s="21"/>
      <c r="I122" s="6" t="s">
        <v>38</v>
      </c>
      <c r="J122" s="12"/>
      <c r="K122" s="94" t="s">
        <v>243</v>
      </c>
      <c r="L122" s="94" t="s">
        <v>243</v>
      </c>
      <c r="M122" s="95" t="s">
        <v>241</v>
      </c>
      <c r="N122" s="15">
        <v>8.5</v>
      </c>
      <c r="O122" s="6">
        <v>1044</v>
      </c>
      <c r="P122" s="6">
        <v>298</v>
      </c>
      <c r="Q122" s="6">
        <v>1062</v>
      </c>
      <c r="R122" s="6">
        <v>310</v>
      </c>
      <c r="S122" s="9">
        <v>486.5625</v>
      </c>
      <c r="T122" s="9">
        <v>3184.2</v>
      </c>
      <c r="U122" s="6">
        <v>326</v>
      </c>
      <c r="V122" s="5" t="s">
        <v>40</v>
      </c>
      <c r="W122" s="5" t="s">
        <v>40</v>
      </c>
      <c r="X122" s="99">
        <v>8.25</v>
      </c>
      <c r="Y122" s="5" t="s">
        <v>135</v>
      </c>
      <c r="Z122" s="6">
        <f>IF(D122=0,"",VLOOKUP(D122,[2]LEGEND!$D$2:$E$122,2,FALSE)*2)</f>
        <v>7500</v>
      </c>
      <c r="AA122" s="6">
        <f>IF(E122=0,"",VLOOKUP(E122,[2]LEGEND!$D$2:$E$122,2,FALSE)*4)</f>
        <v>13000</v>
      </c>
      <c r="AB122" s="6" t="str">
        <f>IF(G122=0,"",VLOOKUP(G122,[2]LEGEND!$D$2:$E$121,2,FALSE)*2)</f>
        <v/>
      </c>
      <c r="AC122" s="6" t="str">
        <f>IF(H122=0,"",VLOOKUP(H122,[2]LEGEND!$D$2:$E$121,2,FALSE)*4)</f>
        <v/>
      </c>
      <c r="AD122" s="9">
        <v>4510</v>
      </c>
      <c r="AE122" s="9">
        <f t="shared" si="22"/>
        <v>4910</v>
      </c>
      <c r="AF122" s="9">
        <f t="shared" si="22"/>
        <v>5300</v>
      </c>
      <c r="AG122" s="9">
        <f t="shared" si="22"/>
        <v>5680</v>
      </c>
      <c r="AH122" s="9">
        <f t="shared" si="22"/>
        <v>6060</v>
      </c>
      <c r="AI122" s="9">
        <f t="shared" si="22"/>
        <v>6430</v>
      </c>
      <c r="AJ122" s="9">
        <f t="shared" si="22"/>
        <v>6790</v>
      </c>
      <c r="AK122" s="9">
        <f t="shared" si="22"/>
        <v>7150</v>
      </c>
      <c r="AL122" s="9">
        <f t="shared" si="22"/>
        <v>7500</v>
      </c>
      <c r="AM122" s="9" t="str">
        <f t="shared" si="22"/>
        <v/>
      </c>
      <c r="AN122" s="9">
        <v>7580</v>
      </c>
      <c r="AO122" s="9">
        <f t="shared" si="23"/>
        <v>8510</v>
      </c>
      <c r="AP122" s="9">
        <f t="shared" si="23"/>
        <v>9180</v>
      </c>
      <c r="AQ122" s="9">
        <f t="shared" si="23"/>
        <v>9840</v>
      </c>
      <c r="AR122" s="9">
        <f t="shared" si="23"/>
        <v>10490</v>
      </c>
      <c r="AS122" s="9">
        <f t="shared" si="23"/>
        <v>11130</v>
      </c>
      <c r="AT122" s="9">
        <f t="shared" si="23"/>
        <v>11770</v>
      </c>
      <c r="AU122" s="9">
        <f t="shared" si="23"/>
        <v>12390</v>
      </c>
      <c r="AV122" s="9">
        <f t="shared" si="23"/>
        <v>13000</v>
      </c>
      <c r="AW122" s="77" t="str">
        <f t="shared" si="23"/>
        <v/>
      </c>
    </row>
    <row r="123" spans="1:49" s="10" customFormat="1" ht="24" customHeight="1">
      <c r="A123" s="76" t="s">
        <v>36</v>
      </c>
      <c r="B123" s="5" t="s">
        <v>65</v>
      </c>
      <c r="C123" s="5" t="s">
        <v>7</v>
      </c>
      <c r="D123" s="6">
        <v>154</v>
      </c>
      <c r="E123" s="6">
        <v>149</v>
      </c>
      <c r="F123" s="6" t="s">
        <v>48</v>
      </c>
      <c r="G123" s="21"/>
      <c r="H123" s="21"/>
      <c r="I123" s="6" t="s">
        <v>38</v>
      </c>
      <c r="J123" s="12" t="s">
        <v>38</v>
      </c>
      <c r="K123" s="94" t="s">
        <v>240</v>
      </c>
      <c r="L123" s="94" t="s">
        <v>243</v>
      </c>
      <c r="M123" s="95" t="s">
        <v>244</v>
      </c>
      <c r="N123" s="15">
        <v>8.5</v>
      </c>
      <c r="O123" s="6">
        <v>1044</v>
      </c>
      <c r="P123" s="6">
        <v>298</v>
      </c>
      <c r="Q123" s="6">
        <v>1062</v>
      </c>
      <c r="R123" s="6">
        <v>310</v>
      </c>
      <c r="S123" s="9">
        <v>486.5625</v>
      </c>
      <c r="T123" s="9">
        <v>3184.2</v>
      </c>
      <c r="U123" s="6">
        <v>326</v>
      </c>
      <c r="V123" s="5" t="s">
        <v>40</v>
      </c>
      <c r="W123" s="5" t="s">
        <v>40</v>
      </c>
      <c r="X123" s="99">
        <v>8.25</v>
      </c>
      <c r="Y123" s="5" t="s">
        <v>135</v>
      </c>
      <c r="Z123" s="6">
        <f>IF(D123=0,"",VLOOKUP(D123,[2]LEGEND!$D$2:$E$122,2,FALSE)*2)</f>
        <v>7500</v>
      </c>
      <c r="AA123" s="6">
        <f>IF(E123=0,"",VLOOKUP(E123,[2]LEGEND!$D$2:$E$122,2,FALSE)*4)</f>
        <v>13000</v>
      </c>
      <c r="AB123" s="6" t="str">
        <f>IF(G123=0,"",VLOOKUP(G123,[2]LEGEND!$D$2:$E$121,2,FALSE)*2)</f>
        <v/>
      </c>
      <c r="AC123" s="6" t="str">
        <f>IF(H123=0,"",VLOOKUP(H123,[2]LEGEND!$D$2:$E$121,2,FALSE)*4)</f>
        <v/>
      </c>
      <c r="AD123" s="9">
        <v>4510</v>
      </c>
      <c r="AE123" s="9">
        <f t="shared" si="22"/>
        <v>4910</v>
      </c>
      <c r="AF123" s="9">
        <f t="shared" si="22"/>
        <v>5300</v>
      </c>
      <c r="AG123" s="9">
        <f t="shared" si="22"/>
        <v>5680</v>
      </c>
      <c r="AH123" s="9">
        <f t="shared" si="22"/>
        <v>6060</v>
      </c>
      <c r="AI123" s="9">
        <f t="shared" si="22"/>
        <v>6430</v>
      </c>
      <c r="AJ123" s="9">
        <f t="shared" si="22"/>
        <v>6790</v>
      </c>
      <c r="AK123" s="9">
        <f t="shared" si="22"/>
        <v>7150</v>
      </c>
      <c r="AL123" s="9">
        <f t="shared" si="22"/>
        <v>7500</v>
      </c>
      <c r="AM123" s="9" t="str">
        <f t="shared" si="22"/>
        <v/>
      </c>
      <c r="AN123" s="9">
        <v>7580</v>
      </c>
      <c r="AO123" s="9">
        <f t="shared" si="23"/>
        <v>8510</v>
      </c>
      <c r="AP123" s="9">
        <f t="shared" si="23"/>
        <v>9180</v>
      </c>
      <c r="AQ123" s="9">
        <f t="shared" si="23"/>
        <v>9840</v>
      </c>
      <c r="AR123" s="9">
        <f t="shared" si="23"/>
        <v>10490</v>
      </c>
      <c r="AS123" s="9">
        <f t="shared" si="23"/>
        <v>11130</v>
      </c>
      <c r="AT123" s="9">
        <f t="shared" si="23"/>
        <v>11770</v>
      </c>
      <c r="AU123" s="9">
        <f t="shared" si="23"/>
        <v>12390</v>
      </c>
      <c r="AV123" s="9">
        <f t="shared" si="23"/>
        <v>13000</v>
      </c>
      <c r="AW123" s="77" t="str">
        <f t="shared" si="23"/>
        <v/>
      </c>
    </row>
    <row r="124" spans="1:49" s="10" customFormat="1" ht="24" customHeight="1">
      <c r="A124" s="76" t="s">
        <v>36</v>
      </c>
      <c r="B124" s="5" t="s">
        <v>65</v>
      </c>
      <c r="C124" s="5" t="s">
        <v>129</v>
      </c>
      <c r="D124" s="6">
        <v>152</v>
      </c>
      <c r="E124" s="6">
        <v>148</v>
      </c>
      <c r="F124" s="6" t="s">
        <v>48</v>
      </c>
      <c r="G124" s="21"/>
      <c r="H124" s="21"/>
      <c r="I124" s="6" t="s">
        <v>38</v>
      </c>
      <c r="J124" s="12" t="s">
        <v>38</v>
      </c>
      <c r="K124" s="94" t="s">
        <v>240</v>
      </c>
      <c r="L124" s="94" t="s">
        <v>243</v>
      </c>
      <c r="M124" s="95" t="s">
        <v>248</v>
      </c>
      <c r="N124" s="15">
        <v>8.5</v>
      </c>
      <c r="O124" s="6">
        <v>1044</v>
      </c>
      <c r="P124" s="6">
        <v>298</v>
      </c>
      <c r="Q124" s="6">
        <v>1062</v>
      </c>
      <c r="R124" s="6">
        <v>310</v>
      </c>
      <c r="S124" s="9">
        <v>486.5625</v>
      </c>
      <c r="T124" s="9">
        <v>3184.2</v>
      </c>
      <c r="U124" s="6">
        <v>326</v>
      </c>
      <c r="V124" s="5" t="s">
        <v>40</v>
      </c>
      <c r="W124" s="5" t="s">
        <v>40</v>
      </c>
      <c r="X124" s="99">
        <v>8.25</v>
      </c>
      <c r="Y124" s="5" t="s">
        <v>135</v>
      </c>
      <c r="Z124" s="6">
        <f>IF(D124=0,"",VLOOKUP(D124,[2]LEGEND!$D$2:$E$122,2,FALSE)*2)</f>
        <v>7100</v>
      </c>
      <c r="AA124" s="6">
        <f>IF(E124=0,"",VLOOKUP(E124,[2]LEGEND!$D$2:$E$122,2,FALSE)*4)</f>
        <v>12600</v>
      </c>
      <c r="AB124" s="6" t="str">
        <f>IF(G124=0,"",VLOOKUP(G124,[2]LEGEND!$D$2:$E$121,2,FALSE)*2)</f>
        <v/>
      </c>
      <c r="AC124" s="6" t="str">
        <f>IF(H124=0,"",VLOOKUP(H124,[2]LEGEND!$D$2:$E$121,2,FALSE)*4)</f>
        <v/>
      </c>
      <c r="AD124" s="9">
        <v>4270</v>
      </c>
      <c r="AE124" s="9">
        <f t="shared" si="22"/>
        <v>4650</v>
      </c>
      <c r="AF124" s="9">
        <f t="shared" si="22"/>
        <v>5020</v>
      </c>
      <c r="AG124" s="9">
        <f t="shared" si="22"/>
        <v>5380</v>
      </c>
      <c r="AH124" s="9">
        <f t="shared" si="22"/>
        <v>5730</v>
      </c>
      <c r="AI124" s="9">
        <f t="shared" si="22"/>
        <v>6080</v>
      </c>
      <c r="AJ124" s="9">
        <f t="shared" si="22"/>
        <v>6430</v>
      </c>
      <c r="AK124" s="9">
        <f t="shared" si="22"/>
        <v>6770</v>
      </c>
      <c r="AL124" s="9">
        <f t="shared" si="22"/>
        <v>7100</v>
      </c>
      <c r="AM124" s="9" t="str">
        <f t="shared" si="22"/>
        <v/>
      </c>
      <c r="AN124" s="9">
        <v>7580</v>
      </c>
      <c r="AO124" s="9">
        <f t="shared" si="23"/>
        <v>8250</v>
      </c>
      <c r="AP124" s="9">
        <f t="shared" si="23"/>
        <v>8900</v>
      </c>
      <c r="AQ124" s="9">
        <f t="shared" si="23"/>
        <v>9540</v>
      </c>
      <c r="AR124" s="9">
        <f t="shared" si="23"/>
        <v>10170</v>
      </c>
      <c r="AS124" s="9">
        <f t="shared" si="23"/>
        <v>10790</v>
      </c>
      <c r="AT124" s="9">
        <f t="shared" si="23"/>
        <v>11400</v>
      </c>
      <c r="AU124" s="9">
        <f t="shared" si="23"/>
        <v>12010</v>
      </c>
      <c r="AV124" s="9">
        <f t="shared" si="23"/>
        <v>12600</v>
      </c>
      <c r="AW124" s="77" t="str">
        <f t="shared" si="23"/>
        <v/>
      </c>
    </row>
    <row r="125" spans="1:49" s="10" customFormat="1" ht="24" customHeight="1">
      <c r="A125" s="76" t="s">
        <v>36</v>
      </c>
      <c r="B125" s="5" t="s">
        <v>65</v>
      </c>
      <c r="C125" s="5" t="s">
        <v>86</v>
      </c>
      <c r="D125" s="6">
        <v>152</v>
      </c>
      <c r="E125" s="6">
        <v>148</v>
      </c>
      <c r="F125" s="6" t="s">
        <v>55</v>
      </c>
      <c r="G125" s="25">
        <v>154</v>
      </c>
      <c r="H125" s="25">
        <v>150</v>
      </c>
      <c r="I125" s="6" t="s">
        <v>170</v>
      </c>
      <c r="J125" s="12" t="s">
        <v>189</v>
      </c>
      <c r="K125" s="94" t="s">
        <v>170</v>
      </c>
      <c r="L125" s="94" t="s">
        <v>240</v>
      </c>
      <c r="M125" s="95" t="s">
        <v>241</v>
      </c>
      <c r="N125" s="15">
        <v>8.5</v>
      </c>
      <c r="O125" s="6">
        <v>1044</v>
      </c>
      <c r="P125" s="6">
        <v>298</v>
      </c>
      <c r="Q125" s="6">
        <v>1062</v>
      </c>
      <c r="R125" s="6">
        <v>310</v>
      </c>
      <c r="S125" s="9">
        <v>486.5625</v>
      </c>
      <c r="T125" s="9">
        <v>3184.2</v>
      </c>
      <c r="U125" s="6">
        <v>335</v>
      </c>
      <c r="V125" s="5" t="s">
        <v>40</v>
      </c>
      <c r="W125" s="5" t="s">
        <v>40</v>
      </c>
      <c r="X125" s="99" t="s">
        <v>135</v>
      </c>
      <c r="Y125" s="5" t="s">
        <v>136</v>
      </c>
      <c r="Z125" s="6">
        <f>IF(D125=0,"",VLOOKUP(D125,[2]LEGEND!$D$2:$E$122,2,FALSE)*2)</f>
        <v>7100</v>
      </c>
      <c r="AA125" s="6">
        <f>IF(E125=0,"",VLOOKUP(E125,[2]LEGEND!$D$2:$E$122,2,FALSE)*4)</f>
        <v>12600</v>
      </c>
      <c r="AB125" s="6">
        <f>IF(G125=0,"",VLOOKUP(G125,[2]LEGEND!$D$2:$E$121,2,FALSE)*2)</f>
        <v>7500</v>
      </c>
      <c r="AC125" s="6">
        <f>IF(H125=0,"",VLOOKUP(H125,[2]LEGEND!$D$2:$E$121,2,FALSE)*4)</f>
        <v>13400</v>
      </c>
      <c r="AD125" s="9">
        <v>4270</v>
      </c>
      <c r="AE125" s="9">
        <f t="shared" ref="AE125:AM134" si="24">IF(AE$3&lt;=$N125,ROUNDUP($Z125*(AE$3/$N125)^0.8,-1),"")</f>
        <v>4650</v>
      </c>
      <c r="AF125" s="9">
        <f t="shared" si="24"/>
        <v>5020</v>
      </c>
      <c r="AG125" s="9">
        <f t="shared" si="24"/>
        <v>5380</v>
      </c>
      <c r="AH125" s="9">
        <f t="shared" si="24"/>
        <v>5730</v>
      </c>
      <c r="AI125" s="9">
        <f t="shared" si="24"/>
        <v>6080</v>
      </c>
      <c r="AJ125" s="9">
        <f t="shared" si="24"/>
        <v>6430</v>
      </c>
      <c r="AK125" s="9">
        <f t="shared" si="24"/>
        <v>6770</v>
      </c>
      <c r="AL125" s="9">
        <f t="shared" si="24"/>
        <v>7100</v>
      </c>
      <c r="AM125" s="9" t="str">
        <f t="shared" si="24"/>
        <v/>
      </c>
      <c r="AN125" s="9">
        <v>7580</v>
      </c>
      <c r="AO125" s="9">
        <f t="shared" ref="AO125:AW134" si="25">IF(AO$3&lt;=$N125,ROUNDUP($AA125*(AO$3/$N125)^0.8,-1),"")</f>
        <v>8250</v>
      </c>
      <c r="AP125" s="9">
        <f t="shared" si="25"/>
        <v>8900</v>
      </c>
      <c r="AQ125" s="9">
        <f t="shared" si="25"/>
        <v>9540</v>
      </c>
      <c r="AR125" s="9">
        <f t="shared" si="25"/>
        <v>10170</v>
      </c>
      <c r="AS125" s="9">
        <f t="shared" si="25"/>
        <v>10790</v>
      </c>
      <c r="AT125" s="9">
        <f t="shared" si="25"/>
        <v>11400</v>
      </c>
      <c r="AU125" s="9">
        <f t="shared" si="25"/>
        <v>12010</v>
      </c>
      <c r="AV125" s="9">
        <f t="shared" si="25"/>
        <v>12600</v>
      </c>
      <c r="AW125" s="77" t="str">
        <f t="shared" si="25"/>
        <v/>
      </c>
    </row>
    <row r="126" spans="1:49" s="10" customFormat="1" ht="24" customHeight="1">
      <c r="A126" s="76" t="s">
        <v>36</v>
      </c>
      <c r="B126" s="5" t="s">
        <v>65</v>
      </c>
      <c r="C126" s="5" t="s">
        <v>120</v>
      </c>
      <c r="D126" s="6">
        <v>152</v>
      </c>
      <c r="E126" s="6">
        <v>148</v>
      </c>
      <c r="F126" s="6" t="s">
        <v>48</v>
      </c>
      <c r="G126" s="21"/>
      <c r="H126" s="21"/>
      <c r="I126" s="6" t="s">
        <v>38</v>
      </c>
      <c r="J126" s="12" t="s">
        <v>189</v>
      </c>
      <c r="K126" s="94" t="s">
        <v>239</v>
      </c>
      <c r="L126" s="94" t="s">
        <v>240</v>
      </c>
      <c r="M126" s="95" t="s">
        <v>255</v>
      </c>
      <c r="N126" s="15">
        <v>8.5</v>
      </c>
      <c r="O126" s="6">
        <v>1044</v>
      </c>
      <c r="P126" s="6">
        <v>298</v>
      </c>
      <c r="Q126" s="6">
        <v>1062</v>
      </c>
      <c r="R126" s="6">
        <v>310</v>
      </c>
      <c r="S126" s="9">
        <v>486.5625</v>
      </c>
      <c r="T126" s="9">
        <v>3184.2</v>
      </c>
      <c r="U126" s="6">
        <v>326</v>
      </c>
      <c r="V126" s="5" t="s">
        <v>40</v>
      </c>
      <c r="W126" s="5" t="s">
        <v>40</v>
      </c>
      <c r="X126" s="99">
        <v>8.25</v>
      </c>
      <c r="Y126" s="5" t="s">
        <v>135</v>
      </c>
      <c r="Z126" s="6">
        <f>IF(D126=0,"",VLOOKUP(D126,[2]LEGEND!$D$2:$E$122,2,FALSE)*2)</f>
        <v>7100</v>
      </c>
      <c r="AA126" s="6">
        <f>IF(E126=0,"",VLOOKUP(E126,[2]LEGEND!$D$2:$E$122,2,FALSE)*4)</f>
        <v>12600</v>
      </c>
      <c r="AB126" s="6" t="str">
        <f>IF(G126=0,"",VLOOKUP(G126,[2]LEGEND!$D$2:$E$121,2,FALSE)*2)</f>
        <v/>
      </c>
      <c r="AC126" s="6" t="str">
        <f>IF(H126=0,"",VLOOKUP(H126,[2]LEGEND!$D$2:$E$121,2,FALSE)*4)</f>
        <v/>
      </c>
      <c r="AD126" s="9">
        <v>4270</v>
      </c>
      <c r="AE126" s="9">
        <f t="shared" si="24"/>
        <v>4650</v>
      </c>
      <c r="AF126" s="9">
        <f t="shared" si="24"/>
        <v>5020</v>
      </c>
      <c r="AG126" s="9">
        <f t="shared" si="24"/>
        <v>5380</v>
      </c>
      <c r="AH126" s="9">
        <f t="shared" si="24"/>
        <v>5730</v>
      </c>
      <c r="AI126" s="9">
        <f t="shared" si="24"/>
        <v>6080</v>
      </c>
      <c r="AJ126" s="9">
        <f t="shared" si="24"/>
        <v>6430</v>
      </c>
      <c r="AK126" s="9">
        <f t="shared" si="24"/>
        <v>6770</v>
      </c>
      <c r="AL126" s="9">
        <f t="shared" si="24"/>
        <v>7100</v>
      </c>
      <c r="AM126" s="9" t="str">
        <f t="shared" si="24"/>
        <v/>
      </c>
      <c r="AN126" s="9">
        <v>7580</v>
      </c>
      <c r="AO126" s="9">
        <f t="shared" si="25"/>
        <v>8250</v>
      </c>
      <c r="AP126" s="9">
        <f t="shared" si="25"/>
        <v>8900</v>
      </c>
      <c r="AQ126" s="9">
        <f t="shared" si="25"/>
        <v>9540</v>
      </c>
      <c r="AR126" s="9">
        <f t="shared" si="25"/>
        <v>10170</v>
      </c>
      <c r="AS126" s="9">
        <f t="shared" si="25"/>
        <v>10790</v>
      </c>
      <c r="AT126" s="9">
        <f t="shared" si="25"/>
        <v>11400</v>
      </c>
      <c r="AU126" s="9">
        <f t="shared" si="25"/>
        <v>12010</v>
      </c>
      <c r="AV126" s="9">
        <f t="shared" si="25"/>
        <v>12600</v>
      </c>
      <c r="AW126" s="77" t="str">
        <f t="shared" si="25"/>
        <v/>
      </c>
    </row>
    <row r="127" spans="1:49" s="10" customFormat="1" ht="24" customHeight="1">
      <c r="A127" s="76" t="s">
        <v>36</v>
      </c>
      <c r="B127" s="5" t="s">
        <v>65</v>
      </c>
      <c r="C127" s="5" t="s">
        <v>113</v>
      </c>
      <c r="D127" s="6">
        <v>152</v>
      </c>
      <c r="E127" s="6">
        <v>148</v>
      </c>
      <c r="F127" s="6" t="s">
        <v>39</v>
      </c>
      <c r="G127" s="21"/>
      <c r="H127" s="21"/>
      <c r="I127" s="6" t="s">
        <v>38</v>
      </c>
      <c r="J127" s="12" t="s">
        <v>189</v>
      </c>
      <c r="K127" s="94" t="s">
        <v>239</v>
      </c>
      <c r="L127" s="94" t="s">
        <v>243</v>
      </c>
      <c r="M127" s="95" t="s">
        <v>245</v>
      </c>
      <c r="N127" s="15">
        <v>8.5</v>
      </c>
      <c r="O127" s="6">
        <v>1044</v>
      </c>
      <c r="P127" s="6">
        <v>298</v>
      </c>
      <c r="Q127" s="6">
        <v>1062</v>
      </c>
      <c r="R127" s="6">
        <v>310</v>
      </c>
      <c r="S127" s="9">
        <v>486.5625</v>
      </c>
      <c r="T127" s="9">
        <v>3184.2</v>
      </c>
      <c r="U127" s="6">
        <v>326</v>
      </c>
      <c r="V127" s="5" t="s">
        <v>40</v>
      </c>
      <c r="W127" s="5" t="s">
        <v>40</v>
      </c>
      <c r="X127" s="99">
        <v>8.25</v>
      </c>
      <c r="Y127" s="5" t="s">
        <v>135</v>
      </c>
      <c r="Z127" s="6">
        <f>IF(D127=0,"",VLOOKUP(D127,[2]LEGEND!$D$2:$E$122,2,FALSE)*2)</f>
        <v>7100</v>
      </c>
      <c r="AA127" s="6">
        <f>IF(E127=0,"",VLOOKUP(E127,[2]LEGEND!$D$2:$E$122,2,FALSE)*4)</f>
        <v>12600</v>
      </c>
      <c r="AB127" s="6" t="str">
        <f>IF(G127=0,"",VLOOKUP(G127,[2]LEGEND!$D$2:$E$121,2,FALSE)*2)</f>
        <v/>
      </c>
      <c r="AC127" s="6" t="str">
        <f>IF(H127=0,"",VLOOKUP(H127,[2]LEGEND!$D$2:$E$121,2,FALSE)*4)</f>
        <v/>
      </c>
      <c r="AD127" s="9">
        <v>4270</v>
      </c>
      <c r="AE127" s="9">
        <f t="shared" si="24"/>
        <v>4650</v>
      </c>
      <c r="AF127" s="9">
        <f t="shared" si="24"/>
        <v>5020</v>
      </c>
      <c r="AG127" s="9">
        <f t="shared" si="24"/>
        <v>5380</v>
      </c>
      <c r="AH127" s="9">
        <f t="shared" si="24"/>
        <v>5730</v>
      </c>
      <c r="AI127" s="9">
        <f t="shared" si="24"/>
        <v>6080</v>
      </c>
      <c r="AJ127" s="9">
        <f t="shared" si="24"/>
        <v>6430</v>
      </c>
      <c r="AK127" s="9">
        <f t="shared" si="24"/>
        <v>6770</v>
      </c>
      <c r="AL127" s="9">
        <f t="shared" si="24"/>
        <v>7100</v>
      </c>
      <c r="AM127" s="9" t="str">
        <f t="shared" si="24"/>
        <v/>
      </c>
      <c r="AN127" s="9">
        <v>7580</v>
      </c>
      <c r="AO127" s="9">
        <f t="shared" si="25"/>
        <v>8250</v>
      </c>
      <c r="AP127" s="9">
        <f t="shared" si="25"/>
        <v>8900</v>
      </c>
      <c r="AQ127" s="9">
        <f t="shared" si="25"/>
        <v>9540</v>
      </c>
      <c r="AR127" s="9">
        <f t="shared" si="25"/>
        <v>10170</v>
      </c>
      <c r="AS127" s="9">
        <f t="shared" si="25"/>
        <v>10790</v>
      </c>
      <c r="AT127" s="9">
        <f t="shared" si="25"/>
        <v>11400</v>
      </c>
      <c r="AU127" s="9">
        <f t="shared" si="25"/>
        <v>12010</v>
      </c>
      <c r="AV127" s="9">
        <f t="shared" si="25"/>
        <v>12600</v>
      </c>
      <c r="AW127" s="77" t="str">
        <f t="shared" si="25"/>
        <v/>
      </c>
    </row>
    <row r="128" spans="1:49" s="10" customFormat="1" ht="24" customHeight="1">
      <c r="A128" s="76" t="s">
        <v>36</v>
      </c>
      <c r="B128" s="5" t="s">
        <v>65</v>
      </c>
      <c r="C128" s="5" t="s">
        <v>112</v>
      </c>
      <c r="D128" s="6">
        <v>152</v>
      </c>
      <c r="E128" s="6">
        <v>148</v>
      </c>
      <c r="F128" s="6" t="s">
        <v>39</v>
      </c>
      <c r="G128" s="21"/>
      <c r="H128" s="21"/>
      <c r="I128" s="6" t="s">
        <v>38</v>
      </c>
      <c r="J128" s="12" t="s">
        <v>189</v>
      </c>
      <c r="K128" s="94" t="s">
        <v>170</v>
      </c>
      <c r="L128" s="94" t="s">
        <v>243</v>
      </c>
      <c r="M128" s="95" t="s">
        <v>250</v>
      </c>
      <c r="N128" s="15">
        <v>8.5</v>
      </c>
      <c r="O128" s="6">
        <v>1044</v>
      </c>
      <c r="P128" s="6">
        <v>298</v>
      </c>
      <c r="Q128" s="6">
        <v>1062</v>
      </c>
      <c r="R128" s="6">
        <v>310</v>
      </c>
      <c r="S128" s="9">
        <v>486.5625</v>
      </c>
      <c r="T128" s="9">
        <v>3184.2</v>
      </c>
      <c r="U128" s="6">
        <v>326</v>
      </c>
      <c r="V128" s="5" t="s">
        <v>40</v>
      </c>
      <c r="W128" s="5" t="s">
        <v>40</v>
      </c>
      <c r="X128" s="99">
        <v>8.25</v>
      </c>
      <c r="Y128" s="5" t="s">
        <v>135</v>
      </c>
      <c r="Z128" s="6">
        <f>IF(D128=0,"",VLOOKUP(D128,[2]LEGEND!$D$2:$E$122,2,FALSE)*2)</f>
        <v>7100</v>
      </c>
      <c r="AA128" s="6">
        <f>IF(E128=0,"",VLOOKUP(E128,[2]LEGEND!$D$2:$E$122,2,FALSE)*4)</f>
        <v>12600</v>
      </c>
      <c r="AB128" s="6" t="str">
        <f>IF(G128=0,"",VLOOKUP(G128,[2]LEGEND!$D$2:$E$121,2,FALSE)*2)</f>
        <v/>
      </c>
      <c r="AC128" s="6" t="str">
        <f>IF(H128=0,"",VLOOKUP(H128,[2]LEGEND!$D$2:$E$121,2,FALSE)*4)</f>
        <v/>
      </c>
      <c r="AD128" s="9">
        <v>4270</v>
      </c>
      <c r="AE128" s="9">
        <f t="shared" si="24"/>
        <v>4650</v>
      </c>
      <c r="AF128" s="9">
        <f t="shared" si="24"/>
        <v>5020</v>
      </c>
      <c r="AG128" s="9">
        <f t="shared" si="24"/>
        <v>5380</v>
      </c>
      <c r="AH128" s="9">
        <f t="shared" si="24"/>
        <v>5730</v>
      </c>
      <c r="AI128" s="9">
        <f t="shared" si="24"/>
        <v>6080</v>
      </c>
      <c r="AJ128" s="9">
        <f t="shared" si="24"/>
        <v>6430</v>
      </c>
      <c r="AK128" s="9">
        <f t="shared" si="24"/>
        <v>6770</v>
      </c>
      <c r="AL128" s="9">
        <f t="shared" si="24"/>
        <v>7100</v>
      </c>
      <c r="AM128" s="9" t="str">
        <f t="shared" si="24"/>
        <v/>
      </c>
      <c r="AN128" s="9">
        <v>7580</v>
      </c>
      <c r="AO128" s="9">
        <f t="shared" si="25"/>
        <v>8250</v>
      </c>
      <c r="AP128" s="9">
        <f t="shared" si="25"/>
        <v>8900</v>
      </c>
      <c r="AQ128" s="9">
        <f t="shared" si="25"/>
        <v>9540</v>
      </c>
      <c r="AR128" s="9">
        <f t="shared" si="25"/>
        <v>10170</v>
      </c>
      <c r="AS128" s="9">
        <f t="shared" si="25"/>
        <v>10790</v>
      </c>
      <c r="AT128" s="9">
        <f t="shared" si="25"/>
        <v>11400</v>
      </c>
      <c r="AU128" s="9">
        <f t="shared" si="25"/>
        <v>12010</v>
      </c>
      <c r="AV128" s="9">
        <f t="shared" si="25"/>
        <v>12600</v>
      </c>
      <c r="AW128" s="77" t="str">
        <f t="shared" si="25"/>
        <v/>
      </c>
    </row>
    <row r="129" spans="1:49" s="10" customFormat="1" ht="24" customHeight="1">
      <c r="A129" s="76" t="s">
        <v>36</v>
      </c>
      <c r="B129" s="5" t="s">
        <v>65</v>
      </c>
      <c r="C129" s="5" t="s">
        <v>2</v>
      </c>
      <c r="D129" s="6">
        <v>152</v>
      </c>
      <c r="E129" s="6">
        <v>148</v>
      </c>
      <c r="F129" s="6" t="s">
        <v>48</v>
      </c>
      <c r="G129" s="11"/>
      <c r="H129" s="11"/>
      <c r="I129" s="6" t="s">
        <v>38</v>
      </c>
      <c r="J129" s="12" t="s">
        <v>189</v>
      </c>
      <c r="K129" s="94" t="s">
        <v>240</v>
      </c>
      <c r="L129" s="94" t="s">
        <v>240</v>
      </c>
      <c r="M129" s="95" t="s">
        <v>242</v>
      </c>
      <c r="N129" s="15">
        <v>8.5</v>
      </c>
      <c r="O129" s="6">
        <v>1044</v>
      </c>
      <c r="P129" s="6">
        <v>298</v>
      </c>
      <c r="Q129" s="6">
        <v>1062</v>
      </c>
      <c r="R129" s="6">
        <v>310</v>
      </c>
      <c r="S129" s="9">
        <v>486.5625</v>
      </c>
      <c r="T129" s="9">
        <v>3184.2</v>
      </c>
      <c r="U129" s="6">
        <v>326</v>
      </c>
      <c r="V129" s="5" t="s">
        <v>40</v>
      </c>
      <c r="W129" s="5" t="s">
        <v>40</v>
      </c>
      <c r="X129" s="99">
        <v>8.25</v>
      </c>
      <c r="Y129" s="5" t="s">
        <v>135</v>
      </c>
      <c r="Z129" s="6">
        <f>IF(D129=0,"",VLOOKUP(D129,[2]LEGEND!$D$2:$E$122,2,FALSE)*2)</f>
        <v>7100</v>
      </c>
      <c r="AA129" s="6">
        <f>IF(E129=0,"",VLOOKUP(E129,[2]LEGEND!$D$2:$E$122,2,FALSE)*4)</f>
        <v>12600</v>
      </c>
      <c r="AB129" s="6" t="str">
        <f>IF(G129=0,"",VLOOKUP(G129,[2]LEGEND!$D$2:$E$121,2,FALSE)*2)</f>
        <v/>
      </c>
      <c r="AC129" s="6" t="str">
        <f>IF(H129=0,"",VLOOKUP(H129,[2]LEGEND!$D$2:$E$121,2,FALSE)*4)</f>
        <v/>
      </c>
      <c r="AD129" s="9">
        <v>4270</v>
      </c>
      <c r="AE129" s="9">
        <f t="shared" si="24"/>
        <v>4650</v>
      </c>
      <c r="AF129" s="9">
        <f t="shared" si="24"/>
        <v>5020</v>
      </c>
      <c r="AG129" s="9">
        <f t="shared" si="24"/>
        <v>5380</v>
      </c>
      <c r="AH129" s="9">
        <f t="shared" si="24"/>
        <v>5730</v>
      </c>
      <c r="AI129" s="9">
        <f t="shared" si="24"/>
        <v>6080</v>
      </c>
      <c r="AJ129" s="9">
        <f t="shared" si="24"/>
        <v>6430</v>
      </c>
      <c r="AK129" s="9">
        <f t="shared" si="24"/>
        <v>6770</v>
      </c>
      <c r="AL129" s="9">
        <f t="shared" si="24"/>
        <v>7100</v>
      </c>
      <c r="AM129" s="9" t="str">
        <f t="shared" si="24"/>
        <v/>
      </c>
      <c r="AN129" s="9">
        <v>7580</v>
      </c>
      <c r="AO129" s="9">
        <f t="shared" si="25"/>
        <v>8250</v>
      </c>
      <c r="AP129" s="9">
        <f t="shared" si="25"/>
        <v>8900</v>
      </c>
      <c r="AQ129" s="9">
        <f t="shared" si="25"/>
        <v>9540</v>
      </c>
      <c r="AR129" s="9">
        <f t="shared" si="25"/>
        <v>10170</v>
      </c>
      <c r="AS129" s="9">
        <f t="shared" si="25"/>
        <v>10790</v>
      </c>
      <c r="AT129" s="9">
        <f t="shared" si="25"/>
        <v>11400</v>
      </c>
      <c r="AU129" s="9">
        <f t="shared" si="25"/>
        <v>12010</v>
      </c>
      <c r="AV129" s="9">
        <f t="shared" si="25"/>
        <v>12600</v>
      </c>
      <c r="AW129" s="77" t="str">
        <f t="shared" si="25"/>
        <v/>
      </c>
    </row>
    <row r="130" spans="1:49" s="10" customFormat="1" ht="24" customHeight="1">
      <c r="A130" s="76" t="s">
        <v>36</v>
      </c>
      <c r="B130" s="5" t="s">
        <v>65</v>
      </c>
      <c r="C130" s="5" t="s">
        <v>121</v>
      </c>
      <c r="D130" s="6">
        <v>154</v>
      </c>
      <c r="E130" s="6">
        <v>149</v>
      </c>
      <c r="F130" s="6" t="s">
        <v>48</v>
      </c>
      <c r="G130" s="11"/>
      <c r="H130" s="11"/>
      <c r="I130" s="6" t="s">
        <v>38</v>
      </c>
      <c r="J130" s="12" t="s">
        <v>189</v>
      </c>
      <c r="K130" s="94" t="s">
        <v>240</v>
      </c>
      <c r="L130" s="94" t="s">
        <v>243</v>
      </c>
      <c r="M130" s="95" t="s">
        <v>244</v>
      </c>
      <c r="N130" s="15">
        <v>8.5</v>
      </c>
      <c r="O130" s="6">
        <v>1044</v>
      </c>
      <c r="P130" s="6">
        <v>298</v>
      </c>
      <c r="Q130" s="6">
        <v>1062</v>
      </c>
      <c r="R130" s="6">
        <v>310</v>
      </c>
      <c r="S130" s="9">
        <v>486.5625</v>
      </c>
      <c r="T130" s="9">
        <v>3184.2</v>
      </c>
      <c r="U130" s="6">
        <v>326</v>
      </c>
      <c r="V130" s="5" t="s">
        <v>40</v>
      </c>
      <c r="W130" s="5" t="s">
        <v>40</v>
      </c>
      <c r="X130" s="99">
        <v>8.25</v>
      </c>
      <c r="Y130" s="5" t="s">
        <v>135</v>
      </c>
      <c r="Z130" s="6">
        <f>IF(D130=0,"",VLOOKUP(D130,[2]LEGEND!$D$2:$E$122,2,FALSE)*2)</f>
        <v>7500</v>
      </c>
      <c r="AA130" s="6">
        <f>IF(E130=0,"",VLOOKUP(E130,[2]LEGEND!$D$2:$E$122,2,FALSE)*4)</f>
        <v>13000</v>
      </c>
      <c r="AB130" s="6" t="str">
        <f>IF(G130=0,"",VLOOKUP(G130,[2]LEGEND!$D$2:$E$121,2,FALSE)*2)</f>
        <v/>
      </c>
      <c r="AC130" s="6" t="str">
        <f>IF(H130=0,"",VLOOKUP(H130,[2]LEGEND!$D$2:$E$121,2,FALSE)*4)</f>
        <v/>
      </c>
      <c r="AD130" s="9">
        <v>4510</v>
      </c>
      <c r="AE130" s="9">
        <f t="shared" si="24"/>
        <v>4910</v>
      </c>
      <c r="AF130" s="9">
        <f t="shared" si="24"/>
        <v>5300</v>
      </c>
      <c r="AG130" s="9">
        <f t="shared" si="24"/>
        <v>5680</v>
      </c>
      <c r="AH130" s="9">
        <f t="shared" si="24"/>
        <v>6060</v>
      </c>
      <c r="AI130" s="9">
        <f t="shared" si="24"/>
        <v>6430</v>
      </c>
      <c r="AJ130" s="9">
        <f t="shared" si="24"/>
        <v>6790</v>
      </c>
      <c r="AK130" s="9">
        <f t="shared" si="24"/>
        <v>7150</v>
      </c>
      <c r="AL130" s="9">
        <f t="shared" si="24"/>
        <v>7500</v>
      </c>
      <c r="AM130" s="9" t="str">
        <f t="shared" si="24"/>
        <v/>
      </c>
      <c r="AN130" s="9">
        <v>7820</v>
      </c>
      <c r="AO130" s="9">
        <f t="shared" si="25"/>
        <v>8510</v>
      </c>
      <c r="AP130" s="9">
        <f t="shared" si="25"/>
        <v>9180</v>
      </c>
      <c r="AQ130" s="9">
        <f t="shared" si="25"/>
        <v>9840</v>
      </c>
      <c r="AR130" s="9">
        <f t="shared" si="25"/>
        <v>10490</v>
      </c>
      <c r="AS130" s="9">
        <f t="shared" si="25"/>
        <v>11130</v>
      </c>
      <c r="AT130" s="9">
        <f t="shared" si="25"/>
        <v>11770</v>
      </c>
      <c r="AU130" s="9">
        <f t="shared" si="25"/>
        <v>12390</v>
      </c>
      <c r="AV130" s="9">
        <f t="shared" si="25"/>
        <v>13000</v>
      </c>
      <c r="AW130" s="77" t="str">
        <f t="shared" si="25"/>
        <v/>
      </c>
    </row>
    <row r="131" spans="1:49" s="10" customFormat="1" ht="24" customHeight="1">
      <c r="A131" s="76" t="s">
        <v>36</v>
      </c>
      <c r="B131" s="5" t="s">
        <v>65</v>
      </c>
      <c r="C131" s="5" t="s">
        <v>122</v>
      </c>
      <c r="D131" s="6">
        <v>154</v>
      </c>
      <c r="E131" s="6">
        <v>149</v>
      </c>
      <c r="F131" s="6" t="s">
        <v>48</v>
      </c>
      <c r="G131" s="11"/>
      <c r="H131" s="11"/>
      <c r="I131" s="6" t="s">
        <v>38</v>
      </c>
      <c r="J131" s="12" t="s">
        <v>189</v>
      </c>
      <c r="K131" s="94" t="s">
        <v>239</v>
      </c>
      <c r="L131" s="94" t="s">
        <v>240</v>
      </c>
      <c r="M131" s="95" t="s">
        <v>256</v>
      </c>
      <c r="N131" s="15">
        <v>8.5</v>
      </c>
      <c r="O131" s="6">
        <v>1044</v>
      </c>
      <c r="P131" s="6">
        <v>298</v>
      </c>
      <c r="Q131" s="6">
        <v>1062</v>
      </c>
      <c r="R131" s="6">
        <v>310</v>
      </c>
      <c r="S131" s="9">
        <v>486.5625</v>
      </c>
      <c r="T131" s="9">
        <v>3184.2</v>
      </c>
      <c r="U131" s="6">
        <v>326</v>
      </c>
      <c r="V131" s="5" t="s">
        <v>40</v>
      </c>
      <c r="W131" s="5" t="s">
        <v>40</v>
      </c>
      <c r="X131" s="99">
        <v>8.25</v>
      </c>
      <c r="Y131" s="5" t="s">
        <v>135</v>
      </c>
      <c r="Z131" s="6">
        <f>IF(D131=0,"",VLOOKUP(D131,[2]LEGEND!$D$2:$E$122,2,FALSE)*2)</f>
        <v>7500</v>
      </c>
      <c r="AA131" s="6">
        <f>IF(E131=0,"",VLOOKUP(E131,[2]LEGEND!$D$2:$E$122,2,FALSE)*4)</f>
        <v>13000</v>
      </c>
      <c r="AB131" s="6" t="str">
        <f>IF(G131=0,"",VLOOKUP(G131,[2]LEGEND!$D$2:$E$121,2,FALSE)*2)</f>
        <v/>
      </c>
      <c r="AC131" s="6" t="str">
        <f>IF(H131=0,"",VLOOKUP(H131,[2]LEGEND!$D$2:$E$121,2,FALSE)*4)</f>
        <v/>
      </c>
      <c r="AD131" s="9">
        <v>4510</v>
      </c>
      <c r="AE131" s="9">
        <f t="shared" si="24"/>
        <v>4910</v>
      </c>
      <c r="AF131" s="9">
        <f t="shared" si="24"/>
        <v>5300</v>
      </c>
      <c r="AG131" s="9">
        <f t="shared" si="24"/>
        <v>5680</v>
      </c>
      <c r="AH131" s="9">
        <f t="shared" si="24"/>
        <v>6060</v>
      </c>
      <c r="AI131" s="9">
        <f t="shared" si="24"/>
        <v>6430</v>
      </c>
      <c r="AJ131" s="9">
        <f t="shared" si="24"/>
        <v>6790</v>
      </c>
      <c r="AK131" s="9">
        <f t="shared" si="24"/>
        <v>7150</v>
      </c>
      <c r="AL131" s="9">
        <f t="shared" si="24"/>
        <v>7500</v>
      </c>
      <c r="AM131" s="9" t="str">
        <f t="shared" si="24"/>
        <v/>
      </c>
      <c r="AN131" s="9">
        <v>7820</v>
      </c>
      <c r="AO131" s="9">
        <f t="shared" si="25"/>
        <v>8510</v>
      </c>
      <c r="AP131" s="9">
        <f t="shared" si="25"/>
        <v>9180</v>
      </c>
      <c r="AQ131" s="9">
        <f t="shared" si="25"/>
        <v>9840</v>
      </c>
      <c r="AR131" s="9">
        <f t="shared" si="25"/>
        <v>10490</v>
      </c>
      <c r="AS131" s="9">
        <f t="shared" si="25"/>
        <v>11130</v>
      </c>
      <c r="AT131" s="9">
        <f t="shared" si="25"/>
        <v>11770</v>
      </c>
      <c r="AU131" s="9">
        <f t="shared" si="25"/>
        <v>12390</v>
      </c>
      <c r="AV131" s="9">
        <f t="shared" si="25"/>
        <v>13000</v>
      </c>
      <c r="AW131" s="77" t="str">
        <f t="shared" si="25"/>
        <v/>
      </c>
    </row>
    <row r="132" spans="1:49" s="10" customFormat="1" ht="24" hidden="1" customHeight="1">
      <c r="A132" s="76" t="s">
        <v>42</v>
      </c>
      <c r="B132" s="5" t="s">
        <v>65</v>
      </c>
      <c r="C132" s="5" t="s">
        <v>126</v>
      </c>
      <c r="D132" s="6">
        <v>152</v>
      </c>
      <c r="E132" s="6">
        <v>148</v>
      </c>
      <c r="F132" s="6" t="s">
        <v>48</v>
      </c>
      <c r="G132" s="21"/>
      <c r="H132" s="21"/>
      <c r="I132" s="6" t="s">
        <v>38</v>
      </c>
      <c r="J132" s="12" t="s">
        <v>189</v>
      </c>
      <c r="K132" s="94" t="s">
        <v>239</v>
      </c>
      <c r="L132" s="94" t="s">
        <v>240</v>
      </c>
      <c r="M132" s="95" t="s">
        <v>246</v>
      </c>
      <c r="N132" s="15">
        <v>8.5</v>
      </c>
      <c r="O132" s="6">
        <v>1044</v>
      </c>
      <c r="P132" s="6">
        <v>298</v>
      </c>
      <c r="Q132" s="6">
        <v>1062</v>
      </c>
      <c r="R132" s="6">
        <v>310</v>
      </c>
      <c r="S132" s="9">
        <v>486.5625</v>
      </c>
      <c r="T132" s="9">
        <v>3184.2</v>
      </c>
      <c r="U132" s="6">
        <v>326</v>
      </c>
      <c r="V132" s="5" t="s">
        <v>40</v>
      </c>
      <c r="W132" s="5" t="s">
        <v>40</v>
      </c>
      <c r="X132" s="99" t="s">
        <v>135</v>
      </c>
      <c r="Y132" s="5" t="s">
        <v>136</v>
      </c>
      <c r="Z132" s="6">
        <f>IF(D132=0,"",VLOOKUP(D132,[2]LEGEND!$D$2:$E$122,2,FALSE)*2)</f>
        <v>7100</v>
      </c>
      <c r="AA132" s="6">
        <f>IF(E132=0,"",VLOOKUP(E132,[2]LEGEND!$D$2:$E$122,2,FALSE)*4)</f>
        <v>12600</v>
      </c>
      <c r="AB132" s="6" t="str">
        <f>IF(G132=0,"",VLOOKUP(G132,[2]LEGEND!$D$2:$E$121,2,FALSE)*2)</f>
        <v/>
      </c>
      <c r="AC132" s="6" t="str">
        <f>IF(H132=0,"",VLOOKUP(H132,[2]LEGEND!$D$2:$E$121,2,FALSE)*4)</f>
        <v/>
      </c>
      <c r="AD132" s="9">
        <v>4270</v>
      </c>
      <c r="AE132" s="9">
        <f t="shared" si="24"/>
        <v>4650</v>
      </c>
      <c r="AF132" s="9">
        <f t="shared" si="24"/>
        <v>5020</v>
      </c>
      <c r="AG132" s="9">
        <f t="shared" si="24"/>
        <v>5380</v>
      </c>
      <c r="AH132" s="9">
        <f t="shared" si="24"/>
        <v>5730</v>
      </c>
      <c r="AI132" s="9">
        <f t="shared" si="24"/>
        <v>6080</v>
      </c>
      <c r="AJ132" s="9">
        <f t="shared" si="24"/>
        <v>6430</v>
      </c>
      <c r="AK132" s="9">
        <f t="shared" si="24"/>
        <v>6770</v>
      </c>
      <c r="AL132" s="9">
        <f t="shared" si="24"/>
        <v>7100</v>
      </c>
      <c r="AM132" s="9" t="str">
        <f t="shared" si="24"/>
        <v/>
      </c>
      <c r="AN132" s="9">
        <v>7580</v>
      </c>
      <c r="AO132" s="9">
        <f t="shared" si="25"/>
        <v>8250</v>
      </c>
      <c r="AP132" s="9">
        <f t="shared" si="25"/>
        <v>8900</v>
      </c>
      <c r="AQ132" s="9">
        <f t="shared" si="25"/>
        <v>9540</v>
      </c>
      <c r="AR132" s="9">
        <f t="shared" si="25"/>
        <v>10170</v>
      </c>
      <c r="AS132" s="9">
        <f t="shared" si="25"/>
        <v>10790</v>
      </c>
      <c r="AT132" s="9">
        <f t="shared" si="25"/>
        <v>11400</v>
      </c>
      <c r="AU132" s="9">
        <f t="shared" si="25"/>
        <v>12010</v>
      </c>
      <c r="AV132" s="9">
        <f t="shared" si="25"/>
        <v>12600</v>
      </c>
      <c r="AW132" s="77" t="str">
        <f t="shared" si="25"/>
        <v/>
      </c>
    </row>
    <row r="133" spans="1:49" s="10" customFormat="1" ht="24" hidden="1" customHeight="1">
      <c r="A133" s="76" t="s">
        <v>42</v>
      </c>
      <c r="B133" s="5" t="s">
        <v>65</v>
      </c>
      <c r="C133" s="5" t="s">
        <v>125</v>
      </c>
      <c r="D133" s="6">
        <v>152</v>
      </c>
      <c r="E133" s="6">
        <v>148</v>
      </c>
      <c r="F133" s="6" t="s">
        <v>48</v>
      </c>
      <c r="G133" s="21"/>
      <c r="H133" s="21"/>
      <c r="I133" s="6" t="s">
        <v>38</v>
      </c>
      <c r="J133" s="12" t="s">
        <v>38</v>
      </c>
      <c r="K133" s="94" t="s">
        <v>239</v>
      </c>
      <c r="L133" s="94" t="s">
        <v>240</v>
      </c>
      <c r="M133" s="95" t="s">
        <v>248</v>
      </c>
      <c r="N133" s="15">
        <v>8.5</v>
      </c>
      <c r="O133" s="6">
        <v>1044</v>
      </c>
      <c r="P133" s="6">
        <v>298</v>
      </c>
      <c r="Q133" s="6">
        <v>1062</v>
      </c>
      <c r="R133" s="6">
        <v>310</v>
      </c>
      <c r="S133" s="9">
        <v>486.5625</v>
      </c>
      <c r="T133" s="9">
        <v>3184.2</v>
      </c>
      <c r="U133" s="6">
        <v>326</v>
      </c>
      <c r="V133" s="5" t="s">
        <v>40</v>
      </c>
      <c r="W133" s="5" t="s">
        <v>40</v>
      </c>
      <c r="X133" s="99" t="s">
        <v>135</v>
      </c>
      <c r="Y133" s="5" t="s">
        <v>136</v>
      </c>
      <c r="Z133" s="6">
        <f>IF(D133=0,"",VLOOKUP(D133,[2]LEGEND!$D$2:$E$122,2,FALSE)*2)</f>
        <v>7100</v>
      </c>
      <c r="AA133" s="6">
        <f>IF(E133=0,"",VLOOKUP(E133,[2]LEGEND!$D$2:$E$122,2,FALSE)*4)</f>
        <v>12600</v>
      </c>
      <c r="AB133" s="6" t="str">
        <f>IF(G133=0,"",VLOOKUP(G133,[2]LEGEND!$D$2:$E$121,2,FALSE)*2)</f>
        <v/>
      </c>
      <c r="AC133" s="6" t="str">
        <f>IF(H133=0,"",VLOOKUP(H133,[2]LEGEND!$D$2:$E$121,2,FALSE)*4)</f>
        <v/>
      </c>
      <c r="AD133" s="9">
        <v>4270</v>
      </c>
      <c r="AE133" s="9">
        <f t="shared" si="24"/>
        <v>4650</v>
      </c>
      <c r="AF133" s="9">
        <f t="shared" si="24"/>
        <v>5020</v>
      </c>
      <c r="AG133" s="9">
        <f t="shared" si="24"/>
        <v>5380</v>
      </c>
      <c r="AH133" s="9">
        <f t="shared" si="24"/>
        <v>5730</v>
      </c>
      <c r="AI133" s="9">
        <f t="shared" si="24"/>
        <v>6080</v>
      </c>
      <c r="AJ133" s="9">
        <f t="shared" si="24"/>
        <v>6430</v>
      </c>
      <c r="AK133" s="9">
        <f t="shared" si="24"/>
        <v>6770</v>
      </c>
      <c r="AL133" s="9">
        <f t="shared" si="24"/>
        <v>7100</v>
      </c>
      <c r="AM133" s="9" t="str">
        <f t="shared" si="24"/>
        <v/>
      </c>
      <c r="AN133" s="9">
        <v>7580</v>
      </c>
      <c r="AO133" s="9">
        <f t="shared" si="25"/>
        <v>8250</v>
      </c>
      <c r="AP133" s="9">
        <f t="shared" si="25"/>
        <v>8900</v>
      </c>
      <c r="AQ133" s="9">
        <f t="shared" si="25"/>
        <v>9540</v>
      </c>
      <c r="AR133" s="9">
        <f t="shared" si="25"/>
        <v>10170</v>
      </c>
      <c r="AS133" s="9">
        <f t="shared" si="25"/>
        <v>10790</v>
      </c>
      <c r="AT133" s="9">
        <f t="shared" si="25"/>
        <v>11400</v>
      </c>
      <c r="AU133" s="9">
        <f t="shared" si="25"/>
        <v>12010</v>
      </c>
      <c r="AV133" s="9">
        <f t="shared" si="25"/>
        <v>12600</v>
      </c>
      <c r="AW133" s="77" t="str">
        <f t="shared" si="25"/>
        <v/>
      </c>
    </row>
    <row r="134" spans="1:49" s="10" customFormat="1" ht="24" hidden="1" customHeight="1">
      <c r="A134" s="76" t="s">
        <v>42</v>
      </c>
      <c r="B134" s="5" t="s">
        <v>65</v>
      </c>
      <c r="C134" s="5" t="s">
        <v>124</v>
      </c>
      <c r="D134" s="6">
        <v>152</v>
      </c>
      <c r="E134" s="6">
        <v>148</v>
      </c>
      <c r="F134" s="6" t="s">
        <v>45</v>
      </c>
      <c r="G134" s="21"/>
      <c r="H134" s="21"/>
      <c r="I134" s="6" t="s">
        <v>38</v>
      </c>
      <c r="J134" s="12" t="s">
        <v>189</v>
      </c>
      <c r="K134" s="94" t="s">
        <v>170</v>
      </c>
      <c r="L134" s="94" t="s">
        <v>240</v>
      </c>
      <c r="M134" s="95" t="s">
        <v>242</v>
      </c>
      <c r="N134" s="15">
        <v>8.5</v>
      </c>
      <c r="O134" s="6">
        <v>1044</v>
      </c>
      <c r="P134" s="6">
        <v>298</v>
      </c>
      <c r="Q134" s="6">
        <v>1062</v>
      </c>
      <c r="R134" s="6">
        <v>310</v>
      </c>
      <c r="S134" s="9">
        <v>486.5625</v>
      </c>
      <c r="T134" s="9">
        <v>3184.2</v>
      </c>
      <c r="U134" s="6">
        <v>326</v>
      </c>
      <c r="V134" s="5" t="s">
        <v>40</v>
      </c>
      <c r="W134" s="5" t="s">
        <v>40</v>
      </c>
      <c r="X134" s="99">
        <v>8.25</v>
      </c>
      <c r="Y134" s="5" t="s">
        <v>135</v>
      </c>
      <c r="Z134" s="6">
        <f>IF(D134=0,"",VLOOKUP(D134,[2]LEGEND!$D$2:$E$122,2,FALSE)*2)</f>
        <v>7100</v>
      </c>
      <c r="AA134" s="6">
        <f>IF(E134=0,"",VLOOKUP(E134,[2]LEGEND!$D$2:$E$122,2,FALSE)*4)</f>
        <v>12600</v>
      </c>
      <c r="AB134" s="6" t="str">
        <f>IF(G134=0,"",VLOOKUP(G134,[2]LEGEND!$D$2:$E$121,2,FALSE)*2)</f>
        <v/>
      </c>
      <c r="AC134" s="6" t="str">
        <f>IF(H134=0,"",VLOOKUP(H134,[2]LEGEND!$D$2:$E$121,2,FALSE)*4)</f>
        <v/>
      </c>
      <c r="AD134" s="9">
        <v>4270</v>
      </c>
      <c r="AE134" s="9">
        <f t="shared" si="24"/>
        <v>4650</v>
      </c>
      <c r="AF134" s="9">
        <f t="shared" si="24"/>
        <v>5020</v>
      </c>
      <c r="AG134" s="9">
        <f t="shared" si="24"/>
        <v>5380</v>
      </c>
      <c r="AH134" s="9">
        <f t="shared" si="24"/>
        <v>5730</v>
      </c>
      <c r="AI134" s="9">
        <f t="shared" si="24"/>
        <v>6080</v>
      </c>
      <c r="AJ134" s="9">
        <f t="shared" si="24"/>
        <v>6430</v>
      </c>
      <c r="AK134" s="9">
        <f t="shared" si="24"/>
        <v>6770</v>
      </c>
      <c r="AL134" s="9">
        <f t="shared" si="24"/>
        <v>7100</v>
      </c>
      <c r="AM134" s="9" t="str">
        <f t="shared" si="24"/>
        <v/>
      </c>
      <c r="AN134" s="9">
        <v>7580</v>
      </c>
      <c r="AO134" s="9">
        <f t="shared" si="25"/>
        <v>8250</v>
      </c>
      <c r="AP134" s="9">
        <f t="shared" si="25"/>
        <v>8900</v>
      </c>
      <c r="AQ134" s="9">
        <f t="shared" si="25"/>
        <v>9540</v>
      </c>
      <c r="AR134" s="9">
        <f t="shared" si="25"/>
        <v>10170</v>
      </c>
      <c r="AS134" s="9">
        <f t="shared" si="25"/>
        <v>10790</v>
      </c>
      <c r="AT134" s="9">
        <f t="shared" si="25"/>
        <v>11400</v>
      </c>
      <c r="AU134" s="9">
        <f t="shared" si="25"/>
        <v>12010</v>
      </c>
      <c r="AV134" s="9">
        <f t="shared" si="25"/>
        <v>12600</v>
      </c>
      <c r="AW134" s="77" t="str">
        <f t="shared" si="25"/>
        <v/>
      </c>
    </row>
    <row r="135" spans="1:49" s="10" customFormat="1" ht="24" hidden="1" customHeight="1">
      <c r="A135" s="76" t="s">
        <v>42</v>
      </c>
      <c r="B135" s="5" t="s">
        <v>65</v>
      </c>
      <c r="C135" s="5" t="s">
        <v>186</v>
      </c>
      <c r="D135" s="6">
        <v>152</v>
      </c>
      <c r="E135" s="6">
        <v>148</v>
      </c>
      <c r="F135" s="6" t="s">
        <v>45</v>
      </c>
      <c r="G135" s="21"/>
      <c r="H135" s="21"/>
      <c r="I135" s="6" t="s">
        <v>38</v>
      </c>
      <c r="J135" s="12" t="s">
        <v>189</v>
      </c>
      <c r="K135" s="94" t="s">
        <v>239</v>
      </c>
      <c r="L135" s="94" t="s">
        <v>243</v>
      </c>
      <c r="M135" s="95" t="s">
        <v>248</v>
      </c>
      <c r="N135" s="15">
        <v>8.5</v>
      </c>
      <c r="O135" s="6">
        <v>1044</v>
      </c>
      <c r="P135" s="6">
        <v>298</v>
      </c>
      <c r="Q135" s="6">
        <v>1062</v>
      </c>
      <c r="R135" s="6">
        <v>310</v>
      </c>
      <c r="S135" s="9">
        <v>486.5625</v>
      </c>
      <c r="T135" s="9">
        <v>3184.2</v>
      </c>
      <c r="U135" s="6">
        <v>326</v>
      </c>
      <c r="V135" s="5" t="s">
        <v>40</v>
      </c>
      <c r="W135" s="5" t="s">
        <v>40</v>
      </c>
      <c r="X135" s="99">
        <v>8.25</v>
      </c>
      <c r="Y135" s="5" t="s">
        <v>135</v>
      </c>
      <c r="Z135" s="6">
        <f>IF(D135=0,"",VLOOKUP(D135,[2]LEGEND!$D$2:$E$122,2,FALSE)*2)</f>
        <v>7100</v>
      </c>
      <c r="AA135" s="6">
        <f>IF(E135=0,"",VLOOKUP(E135,[2]LEGEND!$D$2:$E$122,2,FALSE)*4)</f>
        <v>12600</v>
      </c>
      <c r="AB135" s="6" t="str">
        <f>IF(G135=0,"",VLOOKUP(G135,[2]LEGEND!$D$2:$E$121,2,FALSE)*2)</f>
        <v/>
      </c>
      <c r="AC135" s="6" t="str">
        <f>IF(H135=0,"",VLOOKUP(H135,[2]LEGEND!$D$2:$E$121,2,FALSE)*4)</f>
        <v/>
      </c>
      <c r="AD135" s="9">
        <v>4270</v>
      </c>
      <c r="AE135" s="9">
        <f t="shared" ref="AE135:AM144" si="26">IF(AE$3&lt;=$N135,ROUNDUP($Z135*(AE$3/$N135)^0.8,-1),"")</f>
        <v>4650</v>
      </c>
      <c r="AF135" s="9">
        <f t="shared" si="26"/>
        <v>5020</v>
      </c>
      <c r="AG135" s="9">
        <f t="shared" si="26"/>
        <v>5380</v>
      </c>
      <c r="AH135" s="9">
        <f t="shared" si="26"/>
        <v>5730</v>
      </c>
      <c r="AI135" s="9">
        <f t="shared" si="26"/>
        <v>6080</v>
      </c>
      <c r="AJ135" s="9">
        <f t="shared" si="26"/>
        <v>6430</v>
      </c>
      <c r="AK135" s="9">
        <f t="shared" si="26"/>
        <v>6770</v>
      </c>
      <c r="AL135" s="9">
        <f t="shared" si="26"/>
        <v>7100</v>
      </c>
      <c r="AM135" s="9" t="str">
        <f t="shared" si="26"/>
        <v/>
      </c>
      <c r="AN135" s="9">
        <v>7580</v>
      </c>
      <c r="AO135" s="9">
        <f t="shared" ref="AO135:AW144" si="27">IF(AO$3&lt;=$N135,ROUNDUP($AA135*(AO$3/$N135)^0.8,-1),"")</f>
        <v>8250</v>
      </c>
      <c r="AP135" s="9">
        <f t="shared" si="27"/>
        <v>8900</v>
      </c>
      <c r="AQ135" s="9">
        <f t="shared" si="27"/>
        <v>9540</v>
      </c>
      <c r="AR135" s="9">
        <f t="shared" si="27"/>
        <v>10170</v>
      </c>
      <c r="AS135" s="9">
        <f t="shared" si="27"/>
        <v>10790</v>
      </c>
      <c r="AT135" s="9">
        <f t="shared" si="27"/>
        <v>11400</v>
      </c>
      <c r="AU135" s="9">
        <f t="shared" si="27"/>
        <v>12010</v>
      </c>
      <c r="AV135" s="9">
        <f t="shared" si="27"/>
        <v>12600</v>
      </c>
      <c r="AW135" s="77" t="str">
        <f t="shared" si="27"/>
        <v/>
      </c>
    </row>
    <row r="136" spans="1:49" s="10" customFormat="1" ht="24" customHeight="1">
      <c r="A136" s="76" t="s">
        <v>36</v>
      </c>
      <c r="B136" s="5" t="s">
        <v>65</v>
      </c>
      <c r="C136" s="5" t="s">
        <v>58</v>
      </c>
      <c r="D136" s="6">
        <v>152</v>
      </c>
      <c r="E136" s="6">
        <v>148</v>
      </c>
      <c r="F136" s="6" t="s">
        <v>45</v>
      </c>
      <c r="G136" s="21"/>
      <c r="H136" s="21"/>
      <c r="I136" s="6" t="s">
        <v>38</v>
      </c>
      <c r="J136" s="12" t="s">
        <v>189</v>
      </c>
      <c r="K136" s="94" t="s">
        <v>239</v>
      </c>
      <c r="L136" s="94" t="s">
        <v>243</v>
      </c>
      <c r="M136" s="95" t="s">
        <v>250</v>
      </c>
      <c r="N136" s="15">
        <v>8.5</v>
      </c>
      <c r="O136" s="6">
        <v>1044</v>
      </c>
      <c r="P136" s="6">
        <v>298</v>
      </c>
      <c r="Q136" s="6">
        <v>1062</v>
      </c>
      <c r="R136" s="6">
        <v>310</v>
      </c>
      <c r="S136" s="9">
        <v>486.5625</v>
      </c>
      <c r="T136" s="9">
        <v>3184.2</v>
      </c>
      <c r="U136" s="6">
        <v>326</v>
      </c>
      <c r="V136" s="5" t="s">
        <v>40</v>
      </c>
      <c r="W136" s="5" t="s">
        <v>40</v>
      </c>
      <c r="X136" s="99">
        <v>8.25</v>
      </c>
      <c r="Y136" s="5" t="s">
        <v>135</v>
      </c>
      <c r="Z136" s="6">
        <f>IF(D136=0,"",VLOOKUP(D136,[2]LEGEND!$D$2:$E$122,2,FALSE)*2)</f>
        <v>7100</v>
      </c>
      <c r="AA136" s="6">
        <f>IF(E136=0,"",VLOOKUP(E136,[2]LEGEND!$D$2:$E$122,2,FALSE)*4)</f>
        <v>12600</v>
      </c>
      <c r="AB136" s="6" t="str">
        <f>IF(G136=0,"",VLOOKUP(G136,[2]LEGEND!$D$2:$E$121,2,FALSE)*2)</f>
        <v/>
      </c>
      <c r="AC136" s="6" t="str">
        <f>IF(H136=0,"",VLOOKUP(H136,[2]LEGEND!$D$2:$E$121,2,FALSE)*4)</f>
        <v/>
      </c>
      <c r="AD136" s="9">
        <v>4270</v>
      </c>
      <c r="AE136" s="9">
        <f t="shared" si="26"/>
        <v>4650</v>
      </c>
      <c r="AF136" s="9">
        <f t="shared" si="26"/>
        <v>5020</v>
      </c>
      <c r="AG136" s="9">
        <f t="shared" si="26"/>
        <v>5380</v>
      </c>
      <c r="AH136" s="9">
        <f t="shared" si="26"/>
        <v>5730</v>
      </c>
      <c r="AI136" s="9">
        <f t="shared" si="26"/>
        <v>6080</v>
      </c>
      <c r="AJ136" s="9">
        <f t="shared" si="26"/>
        <v>6430</v>
      </c>
      <c r="AK136" s="9">
        <f t="shared" si="26"/>
        <v>6770</v>
      </c>
      <c r="AL136" s="9">
        <f t="shared" si="26"/>
        <v>7100</v>
      </c>
      <c r="AM136" s="9" t="str">
        <f t="shared" si="26"/>
        <v/>
      </c>
      <c r="AN136" s="9">
        <v>7580</v>
      </c>
      <c r="AO136" s="9">
        <f t="shared" si="27"/>
        <v>8250</v>
      </c>
      <c r="AP136" s="9">
        <f t="shared" si="27"/>
        <v>8900</v>
      </c>
      <c r="AQ136" s="9">
        <f t="shared" si="27"/>
        <v>9540</v>
      </c>
      <c r="AR136" s="9">
        <f t="shared" si="27"/>
        <v>10170</v>
      </c>
      <c r="AS136" s="9">
        <f t="shared" si="27"/>
        <v>10790</v>
      </c>
      <c r="AT136" s="9">
        <f t="shared" si="27"/>
        <v>11400</v>
      </c>
      <c r="AU136" s="9">
        <f t="shared" si="27"/>
        <v>12010</v>
      </c>
      <c r="AV136" s="9">
        <f t="shared" si="27"/>
        <v>12600</v>
      </c>
      <c r="AW136" s="77" t="str">
        <f t="shared" si="27"/>
        <v/>
      </c>
    </row>
    <row r="137" spans="1:49" s="10" customFormat="1" ht="24" customHeight="1">
      <c r="A137" s="76" t="s">
        <v>36</v>
      </c>
      <c r="B137" s="5" t="s">
        <v>65</v>
      </c>
      <c r="C137" s="5" t="s">
        <v>52</v>
      </c>
      <c r="D137" s="6">
        <v>152</v>
      </c>
      <c r="E137" s="6">
        <v>148</v>
      </c>
      <c r="F137" s="6" t="s">
        <v>45</v>
      </c>
      <c r="G137" s="21"/>
      <c r="H137" s="21"/>
      <c r="I137" s="6" t="s">
        <v>38</v>
      </c>
      <c r="J137" s="12" t="s">
        <v>189</v>
      </c>
      <c r="K137" s="94" t="s">
        <v>170</v>
      </c>
      <c r="L137" s="94" t="s">
        <v>240</v>
      </c>
      <c r="M137" s="95" t="s">
        <v>251</v>
      </c>
      <c r="N137" s="15">
        <v>8.5</v>
      </c>
      <c r="O137" s="6">
        <v>1044</v>
      </c>
      <c r="P137" s="6">
        <v>298</v>
      </c>
      <c r="Q137" s="6">
        <v>1062</v>
      </c>
      <c r="R137" s="6">
        <v>310</v>
      </c>
      <c r="S137" s="9">
        <v>486.5625</v>
      </c>
      <c r="T137" s="9">
        <v>3184.2</v>
      </c>
      <c r="U137" s="6">
        <v>326</v>
      </c>
      <c r="V137" s="5" t="s">
        <v>40</v>
      </c>
      <c r="W137" s="5" t="s">
        <v>40</v>
      </c>
      <c r="X137" s="99">
        <v>8.25</v>
      </c>
      <c r="Y137" s="5" t="s">
        <v>135</v>
      </c>
      <c r="Z137" s="6">
        <f>IF(D137=0,"",VLOOKUP(D137,[2]LEGEND!$D$2:$E$122,2,FALSE)*2)</f>
        <v>7100</v>
      </c>
      <c r="AA137" s="6">
        <f>IF(E137=0,"",VLOOKUP(E137,[2]LEGEND!$D$2:$E$122,2,FALSE)*4)</f>
        <v>12600</v>
      </c>
      <c r="AB137" s="6" t="str">
        <f>IF(G137=0,"",VLOOKUP(G137,[2]LEGEND!$D$2:$E$121,2,FALSE)*2)</f>
        <v/>
      </c>
      <c r="AC137" s="6" t="str">
        <f>IF(H137=0,"",VLOOKUP(H137,[2]LEGEND!$D$2:$E$121,2,FALSE)*4)</f>
        <v/>
      </c>
      <c r="AD137" s="9">
        <v>4270</v>
      </c>
      <c r="AE137" s="9">
        <f t="shared" si="26"/>
        <v>4650</v>
      </c>
      <c r="AF137" s="9">
        <f t="shared" si="26"/>
        <v>5020</v>
      </c>
      <c r="AG137" s="9">
        <f t="shared" si="26"/>
        <v>5380</v>
      </c>
      <c r="AH137" s="9">
        <f t="shared" si="26"/>
        <v>5730</v>
      </c>
      <c r="AI137" s="9">
        <f t="shared" si="26"/>
        <v>6080</v>
      </c>
      <c r="AJ137" s="9">
        <f t="shared" si="26"/>
        <v>6430</v>
      </c>
      <c r="AK137" s="9">
        <f t="shared" si="26"/>
        <v>6770</v>
      </c>
      <c r="AL137" s="9">
        <f t="shared" si="26"/>
        <v>7100</v>
      </c>
      <c r="AM137" s="9" t="str">
        <f t="shared" si="26"/>
        <v/>
      </c>
      <c r="AN137" s="9">
        <v>7580</v>
      </c>
      <c r="AO137" s="9">
        <f t="shared" si="27"/>
        <v>8250</v>
      </c>
      <c r="AP137" s="9">
        <f t="shared" si="27"/>
        <v>8900</v>
      </c>
      <c r="AQ137" s="9">
        <f t="shared" si="27"/>
        <v>9540</v>
      </c>
      <c r="AR137" s="9">
        <f t="shared" si="27"/>
        <v>10170</v>
      </c>
      <c r="AS137" s="9">
        <f t="shared" si="27"/>
        <v>10790</v>
      </c>
      <c r="AT137" s="9">
        <f t="shared" si="27"/>
        <v>11400</v>
      </c>
      <c r="AU137" s="9">
        <f t="shared" si="27"/>
        <v>12010</v>
      </c>
      <c r="AV137" s="9">
        <f t="shared" si="27"/>
        <v>12600</v>
      </c>
      <c r="AW137" s="77" t="str">
        <f t="shared" si="27"/>
        <v/>
      </c>
    </row>
    <row r="138" spans="1:49" s="10" customFormat="1" ht="24" hidden="1" customHeight="1">
      <c r="A138" s="76" t="s">
        <v>42</v>
      </c>
      <c r="B138" s="5" t="s">
        <v>92</v>
      </c>
      <c r="C138" s="7" t="s">
        <v>126</v>
      </c>
      <c r="D138" s="6">
        <v>148</v>
      </c>
      <c r="E138" s="6">
        <v>145</v>
      </c>
      <c r="F138" s="6" t="s">
        <v>48</v>
      </c>
      <c r="G138" s="21"/>
      <c r="H138" s="21"/>
      <c r="I138" s="6" t="s">
        <v>38</v>
      </c>
      <c r="J138" s="12" t="s">
        <v>189</v>
      </c>
      <c r="K138" s="94" t="s">
        <v>239</v>
      </c>
      <c r="L138" s="94" t="s">
        <v>239</v>
      </c>
      <c r="M138" s="95" t="s">
        <v>242</v>
      </c>
      <c r="N138" s="15">
        <v>8.5</v>
      </c>
      <c r="O138" s="6">
        <v>923</v>
      </c>
      <c r="P138" s="6">
        <v>305</v>
      </c>
      <c r="Q138" s="6">
        <v>941</v>
      </c>
      <c r="R138" s="6">
        <v>317</v>
      </c>
      <c r="S138" s="9">
        <v>424.07619999999997</v>
      </c>
      <c r="T138" s="9">
        <v>2815.15</v>
      </c>
      <c r="U138" s="6">
        <v>343</v>
      </c>
      <c r="V138" s="5" t="s">
        <v>40</v>
      </c>
      <c r="W138" s="5" t="s">
        <v>40</v>
      </c>
      <c r="X138" s="99" t="s">
        <v>135</v>
      </c>
      <c r="Y138" s="5" t="s">
        <v>136</v>
      </c>
      <c r="Z138" s="6">
        <f>IF(D138=0,"",VLOOKUP(D138,[2]LEGEND!$D$2:$E$122,2,FALSE)*2)</f>
        <v>6300</v>
      </c>
      <c r="AA138" s="6">
        <f>IF(E138=0,"",VLOOKUP(E138,[2]LEGEND!$D$2:$E$122,2,FALSE)*4)</f>
        <v>11600</v>
      </c>
      <c r="AB138" s="6" t="str">
        <f>IF(G138=0,"",VLOOKUP(G138,[2]LEGEND!$D$2:$E$121,2,FALSE)*2)</f>
        <v/>
      </c>
      <c r="AC138" s="6" t="str">
        <f>IF(H138=0,"",VLOOKUP(H138,[2]LEGEND!$D$2:$E$121,2,FALSE)*4)</f>
        <v/>
      </c>
      <c r="AD138" s="9">
        <v>3790</v>
      </c>
      <c r="AE138" s="9">
        <f t="shared" si="26"/>
        <v>4130</v>
      </c>
      <c r="AF138" s="9">
        <f t="shared" si="26"/>
        <v>4450</v>
      </c>
      <c r="AG138" s="9">
        <f t="shared" si="26"/>
        <v>4770</v>
      </c>
      <c r="AH138" s="9">
        <f t="shared" si="26"/>
        <v>5090</v>
      </c>
      <c r="AI138" s="9">
        <f t="shared" si="26"/>
        <v>5400</v>
      </c>
      <c r="AJ138" s="9">
        <f t="shared" si="26"/>
        <v>5700</v>
      </c>
      <c r="AK138" s="9">
        <f t="shared" si="26"/>
        <v>6010</v>
      </c>
      <c r="AL138" s="9">
        <f t="shared" si="26"/>
        <v>6300</v>
      </c>
      <c r="AM138" s="9" t="str">
        <f t="shared" si="26"/>
        <v/>
      </c>
      <c r="AN138" s="9">
        <v>6980</v>
      </c>
      <c r="AO138" s="9">
        <f t="shared" si="27"/>
        <v>7590</v>
      </c>
      <c r="AP138" s="9">
        <f t="shared" si="27"/>
        <v>8190</v>
      </c>
      <c r="AQ138" s="9">
        <f t="shared" si="27"/>
        <v>8780</v>
      </c>
      <c r="AR138" s="9">
        <f t="shared" si="27"/>
        <v>9360</v>
      </c>
      <c r="AS138" s="9">
        <f t="shared" si="27"/>
        <v>9940</v>
      </c>
      <c r="AT138" s="9">
        <f t="shared" si="27"/>
        <v>10500</v>
      </c>
      <c r="AU138" s="9">
        <f t="shared" si="27"/>
        <v>11060</v>
      </c>
      <c r="AV138" s="9">
        <f t="shared" si="27"/>
        <v>11600</v>
      </c>
      <c r="AW138" s="77" t="str">
        <f t="shared" si="27"/>
        <v/>
      </c>
    </row>
    <row r="139" spans="1:49" s="10" customFormat="1" ht="24" hidden="1" customHeight="1">
      <c r="A139" s="76" t="s">
        <v>42</v>
      </c>
      <c r="B139" s="5" t="s">
        <v>92</v>
      </c>
      <c r="C139" s="7" t="s">
        <v>125</v>
      </c>
      <c r="D139" s="6">
        <v>148</v>
      </c>
      <c r="E139" s="6">
        <v>145</v>
      </c>
      <c r="F139" s="6" t="s">
        <v>48</v>
      </c>
      <c r="G139" s="21"/>
      <c r="H139" s="21"/>
      <c r="I139" s="6" t="s">
        <v>38</v>
      </c>
      <c r="J139" s="12" t="s">
        <v>38</v>
      </c>
      <c r="K139" s="94" t="s">
        <v>240</v>
      </c>
      <c r="L139" s="94" t="s">
        <v>240</v>
      </c>
      <c r="M139" s="95" t="s">
        <v>248</v>
      </c>
      <c r="N139" s="15">
        <v>8.5</v>
      </c>
      <c r="O139" s="6">
        <v>923</v>
      </c>
      <c r="P139" s="6">
        <v>305</v>
      </c>
      <c r="Q139" s="6">
        <v>941</v>
      </c>
      <c r="R139" s="6">
        <v>317</v>
      </c>
      <c r="S139" s="9">
        <v>424.07619999999997</v>
      </c>
      <c r="T139" s="9">
        <v>2815.15</v>
      </c>
      <c r="U139" s="6">
        <v>343</v>
      </c>
      <c r="V139" s="5" t="s">
        <v>40</v>
      </c>
      <c r="W139" s="5" t="s">
        <v>40</v>
      </c>
      <c r="X139" s="99" t="s">
        <v>135</v>
      </c>
      <c r="Y139" s="5" t="s">
        <v>136</v>
      </c>
      <c r="Z139" s="6">
        <f>IF(D139=0,"",VLOOKUP(D139,[2]LEGEND!$D$2:$E$122,2,FALSE)*2)</f>
        <v>6300</v>
      </c>
      <c r="AA139" s="6">
        <f>IF(E139=0,"",VLOOKUP(E139,[2]LEGEND!$D$2:$E$122,2,FALSE)*4)</f>
        <v>11600</v>
      </c>
      <c r="AB139" s="6" t="str">
        <f>IF(G139=0,"",VLOOKUP(G139,[2]LEGEND!$D$2:$E$121,2,FALSE)*2)</f>
        <v/>
      </c>
      <c r="AC139" s="6" t="str">
        <f>IF(H139=0,"",VLOOKUP(H139,[2]LEGEND!$D$2:$E$121,2,FALSE)*4)</f>
        <v/>
      </c>
      <c r="AD139" s="9">
        <v>3790</v>
      </c>
      <c r="AE139" s="9">
        <f t="shared" si="26"/>
        <v>4130</v>
      </c>
      <c r="AF139" s="9">
        <f t="shared" si="26"/>
        <v>4450</v>
      </c>
      <c r="AG139" s="9">
        <f t="shared" si="26"/>
        <v>4770</v>
      </c>
      <c r="AH139" s="9">
        <f t="shared" si="26"/>
        <v>5090</v>
      </c>
      <c r="AI139" s="9">
        <f t="shared" si="26"/>
        <v>5400</v>
      </c>
      <c r="AJ139" s="9">
        <f t="shared" si="26"/>
        <v>5700</v>
      </c>
      <c r="AK139" s="9">
        <f t="shared" si="26"/>
        <v>6010</v>
      </c>
      <c r="AL139" s="9">
        <f t="shared" si="26"/>
        <v>6300</v>
      </c>
      <c r="AM139" s="9" t="str">
        <f t="shared" si="26"/>
        <v/>
      </c>
      <c r="AN139" s="9">
        <v>6980</v>
      </c>
      <c r="AO139" s="9">
        <f t="shared" si="27"/>
        <v>7590</v>
      </c>
      <c r="AP139" s="9">
        <f t="shared" si="27"/>
        <v>8190</v>
      </c>
      <c r="AQ139" s="9">
        <f t="shared" si="27"/>
        <v>8780</v>
      </c>
      <c r="AR139" s="9">
        <f t="shared" si="27"/>
        <v>9360</v>
      </c>
      <c r="AS139" s="9">
        <f t="shared" si="27"/>
        <v>9940</v>
      </c>
      <c r="AT139" s="9">
        <f t="shared" si="27"/>
        <v>10500</v>
      </c>
      <c r="AU139" s="9">
        <f t="shared" si="27"/>
        <v>11060</v>
      </c>
      <c r="AV139" s="9">
        <f t="shared" si="27"/>
        <v>11600</v>
      </c>
      <c r="AW139" s="77" t="str">
        <f t="shared" si="27"/>
        <v/>
      </c>
    </row>
    <row r="140" spans="1:49" s="10" customFormat="1" ht="24" customHeight="1">
      <c r="A140" s="76" t="s">
        <v>36</v>
      </c>
      <c r="B140" s="5" t="s">
        <v>92</v>
      </c>
      <c r="C140" s="7" t="s">
        <v>129</v>
      </c>
      <c r="D140" s="6">
        <v>148</v>
      </c>
      <c r="E140" s="6">
        <v>145</v>
      </c>
      <c r="F140" s="6" t="s">
        <v>48</v>
      </c>
      <c r="G140" s="21"/>
      <c r="H140" s="21"/>
      <c r="I140" s="6" t="s">
        <v>38</v>
      </c>
      <c r="J140" s="12" t="s">
        <v>38</v>
      </c>
      <c r="K140" s="94" t="s">
        <v>239</v>
      </c>
      <c r="L140" s="94" t="s">
        <v>240</v>
      </c>
      <c r="M140" s="95" t="s">
        <v>248</v>
      </c>
      <c r="N140" s="15">
        <v>8.5</v>
      </c>
      <c r="O140" s="6">
        <v>923</v>
      </c>
      <c r="P140" s="6">
        <v>305</v>
      </c>
      <c r="Q140" s="6">
        <v>941</v>
      </c>
      <c r="R140" s="6">
        <v>317</v>
      </c>
      <c r="S140" s="9">
        <v>424.07619999999997</v>
      </c>
      <c r="T140" s="9">
        <v>2815.15</v>
      </c>
      <c r="U140" s="6">
        <v>343</v>
      </c>
      <c r="V140" s="5" t="s">
        <v>40</v>
      </c>
      <c r="W140" s="5" t="s">
        <v>40</v>
      </c>
      <c r="X140" s="99" t="s">
        <v>135</v>
      </c>
      <c r="Y140" s="5" t="s">
        <v>136</v>
      </c>
      <c r="Z140" s="6">
        <f>IF(D140=0,"",VLOOKUP(D140,[2]LEGEND!$D$2:$E$122,2,FALSE)*2)</f>
        <v>6300</v>
      </c>
      <c r="AA140" s="6">
        <f>IF(E140=0,"",VLOOKUP(E140,[2]LEGEND!$D$2:$E$122,2,FALSE)*4)</f>
        <v>11600</v>
      </c>
      <c r="AB140" s="6" t="str">
        <f>IF(G140=0,"",VLOOKUP(G140,[2]LEGEND!$D$2:$E$121,2,FALSE)*2)</f>
        <v/>
      </c>
      <c r="AC140" s="6" t="str">
        <f>IF(H140=0,"",VLOOKUP(H140,[2]LEGEND!$D$2:$E$121,2,FALSE)*4)</f>
        <v/>
      </c>
      <c r="AD140" s="9">
        <v>3790</v>
      </c>
      <c r="AE140" s="9">
        <f t="shared" si="26"/>
        <v>4130</v>
      </c>
      <c r="AF140" s="9">
        <f t="shared" si="26"/>
        <v>4450</v>
      </c>
      <c r="AG140" s="9">
        <f t="shared" si="26"/>
        <v>4770</v>
      </c>
      <c r="AH140" s="9">
        <f t="shared" si="26"/>
        <v>5090</v>
      </c>
      <c r="AI140" s="9">
        <f t="shared" si="26"/>
        <v>5400</v>
      </c>
      <c r="AJ140" s="9">
        <f t="shared" si="26"/>
        <v>5700</v>
      </c>
      <c r="AK140" s="9">
        <f t="shared" si="26"/>
        <v>6010</v>
      </c>
      <c r="AL140" s="9">
        <f t="shared" si="26"/>
        <v>6300</v>
      </c>
      <c r="AM140" s="9" t="str">
        <f t="shared" si="26"/>
        <v/>
      </c>
      <c r="AN140" s="9">
        <v>6980</v>
      </c>
      <c r="AO140" s="9">
        <f t="shared" si="27"/>
        <v>7590</v>
      </c>
      <c r="AP140" s="9">
        <f t="shared" si="27"/>
        <v>8190</v>
      </c>
      <c r="AQ140" s="9">
        <f t="shared" si="27"/>
        <v>8780</v>
      </c>
      <c r="AR140" s="9">
        <f t="shared" si="27"/>
        <v>9360</v>
      </c>
      <c r="AS140" s="9">
        <f t="shared" si="27"/>
        <v>9940</v>
      </c>
      <c r="AT140" s="9">
        <f t="shared" si="27"/>
        <v>10500</v>
      </c>
      <c r="AU140" s="9">
        <f t="shared" si="27"/>
        <v>11060</v>
      </c>
      <c r="AV140" s="9">
        <f t="shared" si="27"/>
        <v>11600</v>
      </c>
      <c r="AW140" s="77" t="str">
        <f t="shared" si="27"/>
        <v/>
      </c>
    </row>
    <row r="141" spans="1:49" s="10" customFormat="1" ht="24" customHeight="1">
      <c r="A141" s="76" t="s">
        <v>36</v>
      </c>
      <c r="B141" s="5" t="s">
        <v>92</v>
      </c>
      <c r="C141" s="7" t="s">
        <v>142</v>
      </c>
      <c r="D141" s="6">
        <v>148</v>
      </c>
      <c r="E141" s="6">
        <v>145</v>
      </c>
      <c r="F141" s="6" t="s">
        <v>48</v>
      </c>
      <c r="G141" s="21"/>
      <c r="H141" s="21"/>
      <c r="I141" s="6" t="s">
        <v>38</v>
      </c>
      <c r="J141" s="12" t="s">
        <v>189</v>
      </c>
      <c r="K141" s="94" t="s">
        <v>239</v>
      </c>
      <c r="L141" s="94" t="s">
        <v>239</v>
      </c>
      <c r="M141" s="95" t="s">
        <v>250</v>
      </c>
      <c r="N141" s="15">
        <v>8.5</v>
      </c>
      <c r="O141" s="6">
        <v>923</v>
      </c>
      <c r="P141" s="6">
        <v>305</v>
      </c>
      <c r="Q141" s="6">
        <v>941</v>
      </c>
      <c r="R141" s="6">
        <v>317</v>
      </c>
      <c r="S141" s="9">
        <v>424.07619999999997</v>
      </c>
      <c r="T141" s="9">
        <v>2815.15</v>
      </c>
      <c r="U141" s="6">
        <v>343</v>
      </c>
      <c r="V141" s="5" t="s">
        <v>40</v>
      </c>
      <c r="W141" s="5" t="s">
        <v>40</v>
      </c>
      <c r="X141" s="99" t="s">
        <v>135</v>
      </c>
      <c r="Y141" s="5" t="s">
        <v>136</v>
      </c>
      <c r="Z141" s="6">
        <f>IF(D141=0,"",VLOOKUP(D141,[2]LEGEND!$D$2:$E$122,2,FALSE)*2)</f>
        <v>6300</v>
      </c>
      <c r="AA141" s="6">
        <f>IF(E141=0,"",VLOOKUP(E141,[2]LEGEND!$D$2:$E$122,2,FALSE)*4)</f>
        <v>11600</v>
      </c>
      <c r="AB141" s="6" t="str">
        <f>IF(G141=0,"",VLOOKUP(G141,[2]LEGEND!$D$2:$E$121,2,FALSE)*2)</f>
        <v/>
      </c>
      <c r="AC141" s="6" t="str">
        <f>IF(H141=0,"",VLOOKUP(H141,[2]LEGEND!$D$2:$E$121,2,FALSE)*4)</f>
        <v/>
      </c>
      <c r="AD141" s="9">
        <v>3790</v>
      </c>
      <c r="AE141" s="9">
        <f t="shared" si="26"/>
        <v>4130</v>
      </c>
      <c r="AF141" s="9">
        <f t="shared" si="26"/>
        <v>4450</v>
      </c>
      <c r="AG141" s="9">
        <f t="shared" si="26"/>
        <v>4770</v>
      </c>
      <c r="AH141" s="9">
        <f t="shared" si="26"/>
        <v>5090</v>
      </c>
      <c r="AI141" s="9">
        <f t="shared" si="26"/>
        <v>5400</v>
      </c>
      <c r="AJ141" s="9">
        <f t="shared" si="26"/>
        <v>5700</v>
      </c>
      <c r="AK141" s="9">
        <f t="shared" si="26"/>
        <v>6010</v>
      </c>
      <c r="AL141" s="9">
        <f t="shared" si="26"/>
        <v>6300</v>
      </c>
      <c r="AM141" s="9" t="str">
        <f t="shared" si="26"/>
        <v/>
      </c>
      <c r="AN141" s="9">
        <v>6980</v>
      </c>
      <c r="AO141" s="9">
        <f t="shared" si="27"/>
        <v>7590</v>
      </c>
      <c r="AP141" s="9">
        <f t="shared" si="27"/>
        <v>8190</v>
      </c>
      <c r="AQ141" s="9">
        <f t="shared" si="27"/>
        <v>8780</v>
      </c>
      <c r="AR141" s="9">
        <f t="shared" si="27"/>
        <v>9360</v>
      </c>
      <c r="AS141" s="9">
        <f t="shared" si="27"/>
        <v>9940</v>
      </c>
      <c r="AT141" s="9">
        <f t="shared" si="27"/>
        <v>10500</v>
      </c>
      <c r="AU141" s="9">
        <f t="shared" si="27"/>
        <v>11060</v>
      </c>
      <c r="AV141" s="9">
        <f t="shared" si="27"/>
        <v>11600</v>
      </c>
      <c r="AW141" s="77" t="str">
        <f t="shared" si="27"/>
        <v/>
      </c>
    </row>
    <row r="142" spans="1:49" s="10" customFormat="1" ht="24" customHeight="1">
      <c r="A142" s="76" t="s">
        <v>36</v>
      </c>
      <c r="B142" s="5" t="s">
        <v>93</v>
      </c>
      <c r="C142" s="5" t="s">
        <v>144</v>
      </c>
      <c r="D142" s="6">
        <v>152</v>
      </c>
      <c r="E142" s="6">
        <v>148</v>
      </c>
      <c r="F142" s="6" t="s">
        <v>45</v>
      </c>
      <c r="G142" s="25">
        <v>150</v>
      </c>
      <c r="H142" s="25">
        <v>148</v>
      </c>
      <c r="I142" s="6" t="s">
        <v>48</v>
      </c>
      <c r="J142" s="12" t="s">
        <v>189</v>
      </c>
      <c r="K142" s="94" t="s">
        <v>239</v>
      </c>
      <c r="L142" s="94" t="s">
        <v>240</v>
      </c>
      <c r="M142" s="95" t="s">
        <v>250</v>
      </c>
      <c r="N142" s="15">
        <v>9</v>
      </c>
      <c r="O142" s="6">
        <v>1000</v>
      </c>
      <c r="P142" s="6">
        <v>305</v>
      </c>
      <c r="Q142" s="6">
        <v>1018</v>
      </c>
      <c r="R142" s="6">
        <v>317</v>
      </c>
      <c r="S142" s="9">
        <v>462.50630000000001</v>
      </c>
      <c r="T142" s="9">
        <v>3050</v>
      </c>
      <c r="U142" s="6">
        <v>334</v>
      </c>
      <c r="V142" s="5" t="s">
        <v>40</v>
      </c>
      <c r="W142" s="5" t="s">
        <v>40</v>
      </c>
      <c r="X142" s="99">
        <v>8.25</v>
      </c>
      <c r="Y142" s="5" t="s">
        <v>135</v>
      </c>
      <c r="Z142" s="6">
        <f>IF(D142=0,"",VLOOKUP(D142,[2]LEGEND!$D$2:$E$122,2,FALSE)*2)</f>
        <v>7100</v>
      </c>
      <c r="AA142" s="6">
        <f>IF(E142=0,"",VLOOKUP(E142,[2]LEGEND!$D$2:$E$122,2,FALSE)*4)</f>
        <v>12600</v>
      </c>
      <c r="AB142" s="6">
        <f>IF(G142=0,"",VLOOKUP(G142,[2]LEGEND!$D$2:$E$121,2,FALSE)*2)</f>
        <v>6700</v>
      </c>
      <c r="AC142" s="6">
        <f>IF(H142=0,"",VLOOKUP(H142,[2]LEGEND!$D$2:$E$121,2,FALSE)*4)</f>
        <v>12600</v>
      </c>
      <c r="AD142" s="9">
        <v>4080</v>
      </c>
      <c r="AE142" s="9">
        <f t="shared" si="26"/>
        <v>4440</v>
      </c>
      <c r="AF142" s="9">
        <f t="shared" si="26"/>
        <v>4790</v>
      </c>
      <c r="AG142" s="9">
        <f t="shared" si="26"/>
        <v>5140</v>
      </c>
      <c r="AH142" s="9">
        <f t="shared" si="26"/>
        <v>5480</v>
      </c>
      <c r="AI142" s="9">
        <f t="shared" si="26"/>
        <v>5810</v>
      </c>
      <c r="AJ142" s="9">
        <f t="shared" si="26"/>
        <v>6140</v>
      </c>
      <c r="AK142" s="9">
        <f t="shared" si="26"/>
        <v>6470</v>
      </c>
      <c r="AL142" s="9">
        <f t="shared" si="26"/>
        <v>6790</v>
      </c>
      <c r="AM142" s="9">
        <f t="shared" si="26"/>
        <v>7100</v>
      </c>
      <c r="AN142" s="9">
        <v>7240</v>
      </c>
      <c r="AO142" s="9">
        <f t="shared" si="27"/>
        <v>7880</v>
      </c>
      <c r="AP142" s="9">
        <f t="shared" si="27"/>
        <v>8500</v>
      </c>
      <c r="AQ142" s="9">
        <f t="shared" si="27"/>
        <v>9110</v>
      </c>
      <c r="AR142" s="9">
        <f t="shared" si="27"/>
        <v>9720</v>
      </c>
      <c r="AS142" s="9">
        <f t="shared" si="27"/>
        <v>10310</v>
      </c>
      <c r="AT142" s="9">
        <f t="shared" si="27"/>
        <v>10890</v>
      </c>
      <c r="AU142" s="9">
        <f t="shared" si="27"/>
        <v>11470</v>
      </c>
      <c r="AV142" s="9">
        <f t="shared" si="27"/>
        <v>12040</v>
      </c>
      <c r="AW142" s="77">
        <f t="shared" si="27"/>
        <v>12600</v>
      </c>
    </row>
    <row r="143" spans="1:49" s="10" customFormat="1" ht="24" customHeight="1">
      <c r="A143" s="76" t="s">
        <v>36</v>
      </c>
      <c r="B143" s="5" t="s">
        <v>93</v>
      </c>
      <c r="C143" s="5" t="s">
        <v>145</v>
      </c>
      <c r="D143" s="6">
        <v>152</v>
      </c>
      <c r="E143" s="6">
        <v>148</v>
      </c>
      <c r="F143" s="6" t="s">
        <v>45</v>
      </c>
      <c r="G143" s="25">
        <v>150</v>
      </c>
      <c r="H143" s="25">
        <v>148</v>
      </c>
      <c r="I143" s="6" t="s">
        <v>48</v>
      </c>
      <c r="J143" s="12" t="s">
        <v>38</v>
      </c>
      <c r="K143" s="94" t="s">
        <v>240</v>
      </c>
      <c r="L143" s="94" t="s">
        <v>240</v>
      </c>
      <c r="M143" s="95" t="s">
        <v>241</v>
      </c>
      <c r="N143" s="15">
        <v>9</v>
      </c>
      <c r="O143" s="6">
        <v>1000</v>
      </c>
      <c r="P143" s="6">
        <v>305</v>
      </c>
      <c r="Q143" s="6">
        <v>1018</v>
      </c>
      <c r="R143" s="6">
        <v>317</v>
      </c>
      <c r="S143" s="9">
        <v>462.50630000000001</v>
      </c>
      <c r="T143" s="9">
        <v>3050</v>
      </c>
      <c r="U143" s="6">
        <v>334</v>
      </c>
      <c r="V143" s="5" t="s">
        <v>40</v>
      </c>
      <c r="W143" s="5" t="s">
        <v>40</v>
      </c>
      <c r="X143" s="99">
        <v>8.25</v>
      </c>
      <c r="Y143" s="5" t="s">
        <v>135</v>
      </c>
      <c r="Z143" s="6">
        <f>IF(D143=0,"",VLOOKUP(D143,[2]LEGEND!$D$2:$E$122,2,FALSE)*2)</f>
        <v>7100</v>
      </c>
      <c r="AA143" s="6">
        <f>IF(E143=0,"",VLOOKUP(E143,[2]LEGEND!$D$2:$E$122,2,FALSE)*4)</f>
        <v>12600</v>
      </c>
      <c r="AB143" s="6">
        <f>IF(G143=0,"",VLOOKUP(G143,[2]LEGEND!$D$2:$E$121,2,FALSE)*2)</f>
        <v>6700</v>
      </c>
      <c r="AC143" s="6">
        <f>IF(H143=0,"",VLOOKUP(H143,[2]LEGEND!$D$2:$E$121,2,FALSE)*4)</f>
        <v>12600</v>
      </c>
      <c r="AD143" s="9">
        <v>4080</v>
      </c>
      <c r="AE143" s="9">
        <f t="shared" si="26"/>
        <v>4440</v>
      </c>
      <c r="AF143" s="9">
        <f t="shared" si="26"/>
        <v>4790</v>
      </c>
      <c r="AG143" s="9">
        <f t="shared" si="26"/>
        <v>5140</v>
      </c>
      <c r="AH143" s="9">
        <f t="shared" si="26"/>
        <v>5480</v>
      </c>
      <c r="AI143" s="9">
        <f t="shared" si="26"/>
        <v>5810</v>
      </c>
      <c r="AJ143" s="9">
        <f t="shared" si="26"/>
        <v>6140</v>
      </c>
      <c r="AK143" s="9">
        <f t="shared" si="26"/>
        <v>6470</v>
      </c>
      <c r="AL143" s="9">
        <f t="shared" si="26"/>
        <v>6790</v>
      </c>
      <c r="AM143" s="9">
        <f t="shared" si="26"/>
        <v>7100</v>
      </c>
      <c r="AN143" s="9">
        <v>7240</v>
      </c>
      <c r="AO143" s="9">
        <f t="shared" si="27"/>
        <v>7880</v>
      </c>
      <c r="AP143" s="9">
        <f t="shared" si="27"/>
        <v>8500</v>
      </c>
      <c r="AQ143" s="9">
        <f t="shared" si="27"/>
        <v>9110</v>
      </c>
      <c r="AR143" s="9">
        <f t="shared" si="27"/>
        <v>9720</v>
      </c>
      <c r="AS143" s="9">
        <f t="shared" si="27"/>
        <v>10310</v>
      </c>
      <c r="AT143" s="9">
        <f t="shared" si="27"/>
        <v>10890</v>
      </c>
      <c r="AU143" s="9">
        <f t="shared" si="27"/>
        <v>11470</v>
      </c>
      <c r="AV143" s="9">
        <f t="shared" si="27"/>
        <v>12040</v>
      </c>
      <c r="AW143" s="77">
        <f t="shared" si="27"/>
        <v>12600</v>
      </c>
    </row>
    <row r="144" spans="1:49" s="10" customFormat="1" ht="24" customHeight="1">
      <c r="A144" s="76" t="s">
        <v>36</v>
      </c>
      <c r="B144" s="5" t="s">
        <v>93</v>
      </c>
      <c r="C144" s="5" t="s">
        <v>129</v>
      </c>
      <c r="D144" s="6">
        <v>153</v>
      </c>
      <c r="E144" s="6">
        <v>150</v>
      </c>
      <c r="F144" s="6" t="s">
        <v>45</v>
      </c>
      <c r="G144" s="25">
        <v>150</v>
      </c>
      <c r="H144" s="25">
        <v>148</v>
      </c>
      <c r="I144" s="6" t="s">
        <v>48</v>
      </c>
      <c r="J144" s="12"/>
      <c r="K144" s="94" t="s">
        <v>240</v>
      </c>
      <c r="L144" s="94" t="s">
        <v>243</v>
      </c>
      <c r="M144" s="95" t="s">
        <v>241</v>
      </c>
      <c r="N144" s="15">
        <v>9</v>
      </c>
      <c r="O144" s="6">
        <v>1000</v>
      </c>
      <c r="P144" s="6">
        <v>305</v>
      </c>
      <c r="Q144" s="6">
        <v>1018</v>
      </c>
      <c r="R144" s="6">
        <v>317</v>
      </c>
      <c r="S144" s="9">
        <v>462.50630000000001</v>
      </c>
      <c r="T144" s="9">
        <v>3050</v>
      </c>
      <c r="U144" s="6">
        <v>334</v>
      </c>
      <c r="V144" s="5" t="s">
        <v>40</v>
      </c>
      <c r="W144" s="5" t="s">
        <v>40</v>
      </c>
      <c r="X144" s="99">
        <v>8.25</v>
      </c>
      <c r="Y144" s="5" t="s">
        <v>135</v>
      </c>
      <c r="Z144" s="6">
        <f>IF(D144=0,"",VLOOKUP(D144,[2]LEGEND!$D$2:$E$122,2,FALSE)*2)</f>
        <v>7300</v>
      </c>
      <c r="AA144" s="6">
        <f>IF(E144=0,"",VLOOKUP(E144,[2]LEGEND!$D$2:$E$122,2,FALSE)*4)</f>
        <v>13400</v>
      </c>
      <c r="AB144" s="6">
        <f>IF(G144=0,"",VLOOKUP(G144,[2]LEGEND!$D$2:$E$121,2,FALSE)*2)</f>
        <v>6700</v>
      </c>
      <c r="AC144" s="6">
        <f>IF(H144=0,"",VLOOKUP(H144,[2]LEGEND!$D$2:$E$121,2,FALSE)*4)</f>
        <v>12600</v>
      </c>
      <c r="AD144" s="9">
        <v>4200</v>
      </c>
      <c r="AE144" s="9">
        <f t="shared" si="26"/>
        <v>4570</v>
      </c>
      <c r="AF144" s="9">
        <f t="shared" si="26"/>
        <v>4930</v>
      </c>
      <c r="AG144" s="9">
        <f t="shared" si="26"/>
        <v>5280</v>
      </c>
      <c r="AH144" s="9">
        <f t="shared" si="26"/>
        <v>5630</v>
      </c>
      <c r="AI144" s="9">
        <f t="shared" si="26"/>
        <v>5980</v>
      </c>
      <c r="AJ144" s="9">
        <f t="shared" si="26"/>
        <v>6310</v>
      </c>
      <c r="AK144" s="9">
        <f t="shared" si="26"/>
        <v>6650</v>
      </c>
      <c r="AL144" s="9">
        <f t="shared" si="26"/>
        <v>6980</v>
      </c>
      <c r="AM144" s="9">
        <f t="shared" si="26"/>
        <v>7300</v>
      </c>
      <c r="AN144" s="9">
        <v>7700</v>
      </c>
      <c r="AO144" s="9">
        <f t="shared" si="27"/>
        <v>8380</v>
      </c>
      <c r="AP144" s="9">
        <f t="shared" si="27"/>
        <v>9040</v>
      </c>
      <c r="AQ144" s="9">
        <f t="shared" si="27"/>
        <v>9690</v>
      </c>
      <c r="AR144" s="9">
        <f t="shared" si="27"/>
        <v>10330</v>
      </c>
      <c r="AS144" s="9">
        <f t="shared" si="27"/>
        <v>10960</v>
      </c>
      <c r="AT144" s="9">
        <f t="shared" si="27"/>
        <v>11590</v>
      </c>
      <c r="AU144" s="9">
        <f t="shared" si="27"/>
        <v>12200</v>
      </c>
      <c r="AV144" s="9">
        <f t="shared" si="27"/>
        <v>12810</v>
      </c>
      <c r="AW144" s="77">
        <f t="shared" si="27"/>
        <v>13400</v>
      </c>
    </row>
    <row r="145" spans="1:49" s="10" customFormat="1" ht="24" customHeight="1">
      <c r="A145" s="76" t="s">
        <v>36</v>
      </c>
      <c r="B145" s="5" t="s">
        <v>93</v>
      </c>
      <c r="C145" s="5" t="s">
        <v>111</v>
      </c>
      <c r="D145" s="6">
        <v>152</v>
      </c>
      <c r="E145" s="6">
        <v>148</v>
      </c>
      <c r="F145" s="6" t="s">
        <v>55</v>
      </c>
      <c r="G145" s="6">
        <v>154</v>
      </c>
      <c r="H145" s="6">
        <v>148</v>
      </c>
      <c r="I145" s="6" t="s">
        <v>170</v>
      </c>
      <c r="J145" s="12" t="s">
        <v>189</v>
      </c>
      <c r="K145" s="94" t="s">
        <v>239</v>
      </c>
      <c r="L145" s="94" t="s">
        <v>240</v>
      </c>
      <c r="M145" s="95" t="s">
        <v>245</v>
      </c>
      <c r="N145" s="15">
        <v>9</v>
      </c>
      <c r="O145" s="6">
        <v>1000</v>
      </c>
      <c r="P145" s="6">
        <v>305</v>
      </c>
      <c r="Q145" s="6">
        <v>1018</v>
      </c>
      <c r="R145" s="6">
        <v>317</v>
      </c>
      <c r="S145" s="9">
        <v>462.50630000000001</v>
      </c>
      <c r="T145" s="9">
        <v>3050</v>
      </c>
      <c r="U145" s="6">
        <v>334</v>
      </c>
      <c r="V145" s="5" t="s">
        <v>40</v>
      </c>
      <c r="W145" s="5" t="s">
        <v>40</v>
      </c>
      <c r="X145" s="99">
        <v>8.25</v>
      </c>
      <c r="Y145" s="5" t="s">
        <v>135</v>
      </c>
      <c r="Z145" s="6">
        <f>IF(D145=0,"",VLOOKUP(D145,[2]LEGEND!$D$2:$E$122,2,FALSE)*2)</f>
        <v>7100</v>
      </c>
      <c r="AA145" s="6">
        <f>IF(E145=0,"",VLOOKUP(E145,[2]LEGEND!$D$2:$E$122,2,FALSE)*4)</f>
        <v>12600</v>
      </c>
      <c r="AB145" s="6">
        <f>IF(G145=0,"",VLOOKUP(G145,[2]LEGEND!$D$2:$E$121,2,FALSE)*2)</f>
        <v>7500</v>
      </c>
      <c r="AC145" s="6">
        <f>IF(H145=0,"",VLOOKUP(H145,[2]LEGEND!$D$2:$E$121,2,FALSE)*4)</f>
        <v>12600</v>
      </c>
      <c r="AD145" s="9">
        <v>4080</v>
      </c>
      <c r="AE145" s="9">
        <f t="shared" ref="AE145:AM154" si="28">IF(AE$3&lt;=$N145,ROUNDUP($Z145*(AE$3/$N145)^0.8,-1),"")</f>
        <v>4440</v>
      </c>
      <c r="AF145" s="9">
        <f t="shared" si="28"/>
        <v>4790</v>
      </c>
      <c r="AG145" s="9">
        <f t="shared" si="28"/>
        <v>5140</v>
      </c>
      <c r="AH145" s="9">
        <f t="shared" si="28"/>
        <v>5480</v>
      </c>
      <c r="AI145" s="9">
        <f t="shared" si="28"/>
        <v>5810</v>
      </c>
      <c r="AJ145" s="9">
        <f t="shared" si="28"/>
        <v>6140</v>
      </c>
      <c r="AK145" s="9">
        <f t="shared" si="28"/>
        <v>6470</v>
      </c>
      <c r="AL145" s="9">
        <f t="shared" si="28"/>
        <v>6790</v>
      </c>
      <c r="AM145" s="9">
        <f t="shared" si="28"/>
        <v>7100</v>
      </c>
      <c r="AN145" s="9">
        <v>7240</v>
      </c>
      <c r="AO145" s="9">
        <f t="shared" ref="AO145:AW154" si="29">IF(AO$3&lt;=$N145,ROUNDUP($AA145*(AO$3/$N145)^0.8,-1),"")</f>
        <v>7880</v>
      </c>
      <c r="AP145" s="9">
        <f t="shared" si="29"/>
        <v>8500</v>
      </c>
      <c r="AQ145" s="9">
        <f t="shared" si="29"/>
        <v>9110</v>
      </c>
      <c r="AR145" s="9">
        <f t="shared" si="29"/>
        <v>9720</v>
      </c>
      <c r="AS145" s="9">
        <f t="shared" si="29"/>
        <v>10310</v>
      </c>
      <c r="AT145" s="9">
        <f t="shared" si="29"/>
        <v>10890</v>
      </c>
      <c r="AU145" s="9">
        <f t="shared" si="29"/>
        <v>11470</v>
      </c>
      <c r="AV145" s="9">
        <f t="shared" si="29"/>
        <v>12040</v>
      </c>
      <c r="AW145" s="77">
        <f t="shared" si="29"/>
        <v>12600</v>
      </c>
    </row>
    <row r="146" spans="1:49" s="10" customFormat="1" ht="24" customHeight="1">
      <c r="A146" s="76" t="s">
        <v>36</v>
      </c>
      <c r="B146" s="5" t="s">
        <v>93</v>
      </c>
      <c r="C146" s="5" t="s">
        <v>142</v>
      </c>
      <c r="D146" s="6">
        <v>153</v>
      </c>
      <c r="E146" s="6">
        <v>150</v>
      </c>
      <c r="F146" s="6" t="s">
        <v>45</v>
      </c>
      <c r="G146" s="6">
        <v>150</v>
      </c>
      <c r="H146" s="6">
        <v>148</v>
      </c>
      <c r="I146" s="6" t="s">
        <v>48</v>
      </c>
      <c r="J146" s="12" t="s">
        <v>189</v>
      </c>
      <c r="K146" s="94" t="s">
        <v>239</v>
      </c>
      <c r="L146" s="94" t="s">
        <v>240</v>
      </c>
      <c r="M146" s="95" t="s">
        <v>255</v>
      </c>
      <c r="N146" s="15">
        <v>9</v>
      </c>
      <c r="O146" s="6">
        <v>1000</v>
      </c>
      <c r="P146" s="6">
        <v>305</v>
      </c>
      <c r="Q146" s="6">
        <v>1018</v>
      </c>
      <c r="R146" s="6">
        <v>317</v>
      </c>
      <c r="S146" s="9">
        <v>462.50630000000001</v>
      </c>
      <c r="T146" s="9">
        <v>3050</v>
      </c>
      <c r="U146" s="6">
        <v>334</v>
      </c>
      <c r="V146" s="5" t="s">
        <v>40</v>
      </c>
      <c r="W146" s="5" t="s">
        <v>40</v>
      </c>
      <c r="X146" s="99">
        <v>8.25</v>
      </c>
      <c r="Y146" s="5" t="s">
        <v>135</v>
      </c>
      <c r="Z146" s="6">
        <f>IF(D146=0,"",VLOOKUP(D146,[2]LEGEND!$D$2:$E$122,2,FALSE)*2)</f>
        <v>7300</v>
      </c>
      <c r="AA146" s="6">
        <f>IF(E146=0,"",VLOOKUP(E146,[2]LEGEND!$D$2:$E$122,2,FALSE)*4)</f>
        <v>13400</v>
      </c>
      <c r="AB146" s="6">
        <f>IF(G146=0,"",VLOOKUP(G146,[2]LEGEND!$D$2:$E$121,2,FALSE)*2)</f>
        <v>6700</v>
      </c>
      <c r="AC146" s="6">
        <f>IF(H146=0,"",VLOOKUP(H146,[2]LEGEND!$D$2:$E$121,2,FALSE)*4)</f>
        <v>12600</v>
      </c>
      <c r="AD146" s="9">
        <v>4200</v>
      </c>
      <c r="AE146" s="9">
        <f t="shared" si="28"/>
        <v>4570</v>
      </c>
      <c r="AF146" s="9">
        <f t="shared" si="28"/>
        <v>4930</v>
      </c>
      <c r="AG146" s="9">
        <f t="shared" si="28"/>
        <v>5280</v>
      </c>
      <c r="AH146" s="9">
        <f t="shared" si="28"/>
        <v>5630</v>
      </c>
      <c r="AI146" s="9">
        <f t="shared" si="28"/>
        <v>5980</v>
      </c>
      <c r="AJ146" s="9">
        <f t="shared" si="28"/>
        <v>6310</v>
      </c>
      <c r="AK146" s="9">
        <f t="shared" si="28"/>
        <v>6650</v>
      </c>
      <c r="AL146" s="9">
        <f t="shared" si="28"/>
        <v>6980</v>
      </c>
      <c r="AM146" s="9">
        <f t="shared" si="28"/>
        <v>7300</v>
      </c>
      <c r="AN146" s="9">
        <v>7700</v>
      </c>
      <c r="AO146" s="9">
        <f t="shared" si="29"/>
        <v>8380</v>
      </c>
      <c r="AP146" s="9">
        <f t="shared" si="29"/>
        <v>9040</v>
      </c>
      <c r="AQ146" s="9">
        <f t="shared" si="29"/>
        <v>9690</v>
      </c>
      <c r="AR146" s="9">
        <f t="shared" si="29"/>
        <v>10330</v>
      </c>
      <c r="AS146" s="9">
        <f t="shared" si="29"/>
        <v>10960</v>
      </c>
      <c r="AT146" s="9">
        <f t="shared" si="29"/>
        <v>11590</v>
      </c>
      <c r="AU146" s="9">
        <f t="shared" si="29"/>
        <v>12200</v>
      </c>
      <c r="AV146" s="9">
        <f t="shared" si="29"/>
        <v>12810</v>
      </c>
      <c r="AW146" s="77">
        <f t="shared" si="29"/>
        <v>13400</v>
      </c>
    </row>
    <row r="147" spans="1:49" s="10" customFormat="1" ht="24" customHeight="1">
      <c r="A147" s="76" t="s">
        <v>36</v>
      </c>
      <c r="B147" s="5" t="s">
        <v>179</v>
      </c>
      <c r="C147" s="5" t="s">
        <v>1</v>
      </c>
      <c r="D147" s="6">
        <v>154</v>
      </c>
      <c r="E147" s="6">
        <v>148</v>
      </c>
      <c r="F147" s="6" t="s">
        <v>45</v>
      </c>
      <c r="G147" s="11"/>
      <c r="H147" s="11"/>
      <c r="I147" s="6" t="s">
        <v>38</v>
      </c>
      <c r="J147" s="12" t="s">
        <v>38</v>
      </c>
      <c r="K147" s="94" t="s">
        <v>240</v>
      </c>
      <c r="L147" s="94" t="s">
        <v>243</v>
      </c>
      <c r="M147" s="95" t="s">
        <v>248</v>
      </c>
      <c r="N147" s="15">
        <v>9</v>
      </c>
      <c r="O147" s="6">
        <v>950</v>
      </c>
      <c r="P147" s="6">
        <v>313</v>
      </c>
      <c r="Q147" s="6">
        <v>966</v>
      </c>
      <c r="R147" s="6">
        <v>326</v>
      </c>
      <c r="S147" s="9">
        <v>444.72</v>
      </c>
      <c r="T147" s="9">
        <v>2878.5</v>
      </c>
      <c r="U147" s="6">
        <v>344</v>
      </c>
      <c r="V147" s="5" t="s">
        <v>40</v>
      </c>
      <c r="W147" s="5" t="s">
        <v>40</v>
      </c>
      <c r="X147" s="99" t="s">
        <v>135</v>
      </c>
      <c r="Y147" s="5" t="s">
        <v>137</v>
      </c>
      <c r="Z147" s="6">
        <f>IF(D147=0,"",VLOOKUP(D147,[2]LEGEND!$D$2:$E$122,2,FALSE)*2)</f>
        <v>7500</v>
      </c>
      <c r="AA147" s="6">
        <f>IF(E147=0,"",VLOOKUP(E147,[2]LEGEND!$D$2:$E$122,2,FALSE)*4)</f>
        <v>12600</v>
      </c>
      <c r="AB147" s="6" t="str">
        <f>IF(G147=0,"",VLOOKUP(G147,[2]LEGEND!$D$2:$E$121,2,FALSE)*2)</f>
        <v/>
      </c>
      <c r="AC147" s="6" t="str">
        <f>IF(H147=0,"",VLOOKUP(H147,[2]LEGEND!$D$2:$E$121,2,FALSE)*4)</f>
        <v/>
      </c>
      <c r="AD147" s="9">
        <v>4310</v>
      </c>
      <c r="AE147" s="9">
        <f t="shared" si="28"/>
        <v>4690</v>
      </c>
      <c r="AF147" s="9">
        <f t="shared" si="28"/>
        <v>5060</v>
      </c>
      <c r="AG147" s="9">
        <f t="shared" si="28"/>
        <v>5430</v>
      </c>
      <c r="AH147" s="9">
        <f t="shared" si="28"/>
        <v>5790</v>
      </c>
      <c r="AI147" s="9">
        <f t="shared" si="28"/>
        <v>6140</v>
      </c>
      <c r="AJ147" s="9">
        <f t="shared" si="28"/>
        <v>6490</v>
      </c>
      <c r="AK147" s="9">
        <f t="shared" si="28"/>
        <v>6830</v>
      </c>
      <c r="AL147" s="9">
        <f t="shared" si="28"/>
        <v>7170</v>
      </c>
      <c r="AM147" s="9">
        <f t="shared" si="28"/>
        <v>7500</v>
      </c>
      <c r="AN147" s="9">
        <v>7240</v>
      </c>
      <c r="AO147" s="9">
        <f t="shared" si="29"/>
        <v>7880</v>
      </c>
      <c r="AP147" s="9">
        <f t="shared" si="29"/>
        <v>8500</v>
      </c>
      <c r="AQ147" s="9">
        <f t="shared" si="29"/>
        <v>9110</v>
      </c>
      <c r="AR147" s="9">
        <f t="shared" si="29"/>
        <v>9720</v>
      </c>
      <c r="AS147" s="9">
        <f t="shared" si="29"/>
        <v>10310</v>
      </c>
      <c r="AT147" s="9">
        <f t="shared" si="29"/>
        <v>10890</v>
      </c>
      <c r="AU147" s="9">
        <f t="shared" si="29"/>
        <v>11470</v>
      </c>
      <c r="AV147" s="9">
        <f t="shared" si="29"/>
        <v>12040</v>
      </c>
      <c r="AW147" s="77">
        <f t="shared" si="29"/>
        <v>12600</v>
      </c>
    </row>
    <row r="148" spans="1:49" s="10" customFormat="1" ht="24" customHeight="1">
      <c r="A148" s="76" t="s">
        <v>36</v>
      </c>
      <c r="B148" s="5" t="s">
        <v>179</v>
      </c>
      <c r="C148" s="5" t="s">
        <v>52</v>
      </c>
      <c r="D148" s="6">
        <v>152</v>
      </c>
      <c r="E148" s="6">
        <v>148</v>
      </c>
      <c r="F148" s="6" t="s">
        <v>45</v>
      </c>
      <c r="G148" s="21"/>
      <c r="H148" s="21"/>
      <c r="I148" s="6" t="s">
        <v>38</v>
      </c>
      <c r="J148" s="12" t="s">
        <v>189</v>
      </c>
      <c r="K148" s="94" t="s">
        <v>170</v>
      </c>
      <c r="L148" s="94" t="s">
        <v>239</v>
      </c>
      <c r="M148" s="95" t="s">
        <v>242</v>
      </c>
      <c r="N148" s="15">
        <v>9</v>
      </c>
      <c r="O148" s="6">
        <v>950</v>
      </c>
      <c r="P148" s="6">
        <v>313</v>
      </c>
      <c r="Q148" s="6">
        <v>966</v>
      </c>
      <c r="R148" s="6">
        <v>326</v>
      </c>
      <c r="S148" s="9">
        <v>444.72</v>
      </c>
      <c r="T148" s="9">
        <v>2878.5</v>
      </c>
      <c r="U148" s="6">
        <v>344</v>
      </c>
      <c r="V148" s="5" t="s">
        <v>40</v>
      </c>
      <c r="W148" s="5" t="s">
        <v>40</v>
      </c>
      <c r="X148" s="99" t="s">
        <v>135</v>
      </c>
      <c r="Y148" s="5" t="s">
        <v>137</v>
      </c>
      <c r="Z148" s="6">
        <f>IF(D148=0,"",VLOOKUP(D148,[2]LEGEND!$D$2:$E$122,2,FALSE)*2)</f>
        <v>7100</v>
      </c>
      <c r="AA148" s="6">
        <f>IF(E148=0,"",VLOOKUP(E148,[2]LEGEND!$D$2:$E$122,2,FALSE)*4)</f>
        <v>12600</v>
      </c>
      <c r="AB148" s="6" t="str">
        <f>IF(G148=0,"",VLOOKUP(G148,[2]LEGEND!$D$2:$E$121,2,FALSE)*2)</f>
        <v/>
      </c>
      <c r="AC148" s="6" t="str">
        <f>IF(H148=0,"",VLOOKUP(H148,[2]LEGEND!$D$2:$E$121,2,FALSE)*4)</f>
        <v/>
      </c>
      <c r="AD148" s="9">
        <v>4080</v>
      </c>
      <c r="AE148" s="9">
        <f t="shared" si="28"/>
        <v>4440</v>
      </c>
      <c r="AF148" s="9">
        <f t="shared" si="28"/>
        <v>4790</v>
      </c>
      <c r="AG148" s="9">
        <f t="shared" si="28"/>
        <v>5140</v>
      </c>
      <c r="AH148" s="9">
        <f t="shared" si="28"/>
        <v>5480</v>
      </c>
      <c r="AI148" s="9">
        <f t="shared" si="28"/>
        <v>5810</v>
      </c>
      <c r="AJ148" s="9">
        <f t="shared" si="28"/>
        <v>6140</v>
      </c>
      <c r="AK148" s="9">
        <f t="shared" si="28"/>
        <v>6470</v>
      </c>
      <c r="AL148" s="9">
        <f t="shared" si="28"/>
        <v>6790</v>
      </c>
      <c r="AM148" s="9">
        <f t="shared" si="28"/>
        <v>7100</v>
      </c>
      <c r="AN148" s="9">
        <v>7240</v>
      </c>
      <c r="AO148" s="9">
        <f t="shared" si="29"/>
        <v>7880</v>
      </c>
      <c r="AP148" s="9">
        <f t="shared" si="29"/>
        <v>8500</v>
      </c>
      <c r="AQ148" s="9">
        <f t="shared" si="29"/>
        <v>9110</v>
      </c>
      <c r="AR148" s="9">
        <f t="shared" si="29"/>
        <v>9720</v>
      </c>
      <c r="AS148" s="9">
        <f t="shared" si="29"/>
        <v>10310</v>
      </c>
      <c r="AT148" s="9">
        <f t="shared" si="29"/>
        <v>10890</v>
      </c>
      <c r="AU148" s="9">
        <f t="shared" si="29"/>
        <v>11470</v>
      </c>
      <c r="AV148" s="9">
        <f t="shared" si="29"/>
        <v>12040</v>
      </c>
      <c r="AW148" s="77">
        <f t="shared" si="29"/>
        <v>12600</v>
      </c>
    </row>
    <row r="149" spans="1:49" s="10" customFormat="1" ht="24" customHeight="1">
      <c r="A149" s="76" t="s">
        <v>36</v>
      </c>
      <c r="B149" s="5" t="s">
        <v>179</v>
      </c>
      <c r="C149" s="5" t="s">
        <v>58</v>
      </c>
      <c r="D149" s="6">
        <v>152</v>
      </c>
      <c r="E149" s="6">
        <v>148</v>
      </c>
      <c r="F149" s="6" t="s">
        <v>45</v>
      </c>
      <c r="G149" s="11"/>
      <c r="H149" s="11"/>
      <c r="I149" s="6" t="s">
        <v>38</v>
      </c>
      <c r="J149" s="12" t="s">
        <v>189</v>
      </c>
      <c r="K149" s="94" t="s">
        <v>240</v>
      </c>
      <c r="L149" s="94" t="s">
        <v>243</v>
      </c>
      <c r="M149" s="95" t="s">
        <v>250</v>
      </c>
      <c r="N149" s="15">
        <v>9</v>
      </c>
      <c r="O149" s="6">
        <v>950</v>
      </c>
      <c r="P149" s="6">
        <v>313</v>
      </c>
      <c r="Q149" s="6">
        <v>966</v>
      </c>
      <c r="R149" s="6">
        <v>326</v>
      </c>
      <c r="S149" s="9">
        <v>444.72</v>
      </c>
      <c r="T149" s="9">
        <v>2878.5</v>
      </c>
      <c r="U149" s="6">
        <v>344</v>
      </c>
      <c r="V149" s="5" t="s">
        <v>40</v>
      </c>
      <c r="W149" s="5" t="s">
        <v>40</v>
      </c>
      <c r="X149" s="99" t="s">
        <v>135</v>
      </c>
      <c r="Y149" s="5" t="s">
        <v>137</v>
      </c>
      <c r="Z149" s="6">
        <f>IF(D149=0,"",VLOOKUP(D149,[2]LEGEND!$D$2:$E$122,2,FALSE)*2)</f>
        <v>7100</v>
      </c>
      <c r="AA149" s="6">
        <f>IF(E149=0,"",VLOOKUP(E149,[2]LEGEND!$D$2:$E$122,2,FALSE)*4)</f>
        <v>12600</v>
      </c>
      <c r="AB149" s="6" t="str">
        <f>IF(G149=0,"",VLOOKUP(G149,[2]LEGEND!$D$2:$E$121,2,FALSE)*2)</f>
        <v/>
      </c>
      <c r="AC149" s="6" t="str">
        <f>IF(H149=0,"",VLOOKUP(H149,[2]LEGEND!$D$2:$E$121,2,FALSE)*4)</f>
        <v/>
      </c>
      <c r="AD149" s="9">
        <v>4080</v>
      </c>
      <c r="AE149" s="9">
        <f t="shared" si="28"/>
        <v>4440</v>
      </c>
      <c r="AF149" s="9">
        <f t="shared" si="28"/>
        <v>4790</v>
      </c>
      <c r="AG149" s="9">
        <f t="shared" si="28"/>
        <v>5140</v>
      </c>
      <c r="AH149" s="9">
        <f t="shared" si="28"/>
        <v>5480</v>
      </c>
      <c r="AI149" s="9">
        <f t="shared" si="28"/>
        <v>5810</v>
      </c>
      <c r="AJ149" s="9">
        <f t="shared" si="28"/>
        <v>6140</v>
      </c>
      <c r="AK149" s="9">
        <f t="shared" si="28"/>
        <v>6470</v>
      </c>
      <c r="AL149" s="9">
        <f t="shared" si="28"/>
        <v>6790</v>
      </c>
      <c r="AM149" s="9">
        <f t="shared" si="28"/>
        <v>7100</v>
      </c>
      <c r="AN149" s="9">
        <v>7240</v>
      </c>
      <c r="AO149" s="9">
        <f t="shared" si="29"/>
        <v>7880</v>
      </c>
      <c r="AP149" s="9">
        <f t="shared" si="29"/>
        <v>8500</v>
      </c>
      <c r="AQ149" s="9">
        <f t="shared" si="29"/>
        <v>9110</v>
      </c>
      <c r="AR149" s="9">
        <f t="shared" si="29"/>
        <v>9720</v>
      </c>
      <c r="AS149" s="9">
        <f t="shared" si="29"/>
        <v>10310</v>
      </c>
      <c r="AT149" s="9">
        <f t="shared" si="29"/>
        <v>10890</v>
      </c>
      <c r="AU149" s="9">
        <f t="shared" si="29"/>
        <v>11470</v>
      </c>
      <c r="AV149" s="9">
        <f t="shared" si="29"/>
        <v>12040</v>
      </c>
      <c r="AW149" s="77">
        <f t="shared" si="29"/>
        <v>12600</v>
      </c>
    </row>
    <row r="150" spans="1:49" s="10" customFormat="1" ht="24" hidden="1" customHeight="1">
      <c r="A150" s="76" t="s">
        <v>42</v>
      </c>
      <c r="B150" s="5" t="s">
        <v>179</v>
      </c>
      <c r="C150" s="5" t="s">
        <v>125</v>
      </c>
      <c r="D150" s="6">
        <v>152</v>
      </c>
      <c r="E150" s="6">
        <v>148</v>
      </c>
      <c r="F150" s="6" t="s">
        <v>45</v>
      </c>
      <c r="G150" s="11"/>
      <c r="H150" s="11"/>
      <c r="I150" s="6" t="s">
        <v>38</v>
      </c>
      <c r="J150" s="12" t="s">
        <v>38</v>
      </c>
      <c r="K150" s="94" t="s">
        <v>240</v>
      </c>
      <c r="L150" s="94" t="s">
        <v>240</v>
      </c>
      <c r="M150" s="95" t="s">
        <v>245</v>
      </c>
      <c r="N150" s="15">
        <v>9</v>
      </c>
      <c r="O150" s="6">
        <v>950</v>
      </c>
      <c r="P150" s="6">
        <v>313</v>
      </c>
      <c r="Q150" s="6">
        <v>966</v>
      </c>
      <c r="R150" s="6">
        <v>326</v>
      </c>
      <c r="S150" s="9">
        <v>444.72</v>
      </c>
      <c r="T150" s="9">
        <v>2878.5</v>
      </c>
      <c r="U150" s="6">
        <v>344</v>
      </c>
      <c r="V150" s="5" t="s">
        <v>40</v>
      </c>
      <c r="W150" s="5" t="s">
        <v>40</v>
      </c>
      <c r="X150" s="99" t="s">
        <v>135</v>
      </c>
      <c r="Y150" s="5" t="s">
        <v>137</v>
      </c>
      <c r="Z150" s="6">
        <f>IF(D150=0,"",VLOOKUP(D150,[2]LEGEND!$D$2:$E$122,2,FALSE)*2)</f>
        <v>7100</v>
      </c>
      <c r="AA150" s="6">
        <f>IF(E150=0,"",VLOOKUP(E150,[2]LEGEND!$D$2:$E$122,2,FALSE)*4)</f>
        <v>12600</v>
      </c>
      <c r="AB150" s="6" t="str">
        <f>IF(G150=0,"",VLOOKUP(G150,[2]LEGEND!$D$2:$E$121,2,FALSE)*2)</f>
        <v/>
      </c>
      <c r="AC150" s="6" t="str">
        <f>IF(H150=0,"",VLOOKUP(H150,[2]LEGEND!$D$2:$E$121,2,FALSE)*4)</f>
        <v/>
      </c>
      <c r="AD150" s="9">
        <v>4080</v>
      </c>
      <c r="AE150" s="9">
        <f t="shared" si="28"/>
        <v>4440</v>
      </c>
      <c r="AF150" s="9">
        <f t="shared" si="28"/>
        <v>4790</v>
      </c>
      <c r="AG150" s="9">
        <f t="shared" si="28"/>
        <v>5140</v>
      </c>
      <c r="AH150" s="9">
        <f t="shared" si="28"/>
        <v>5480</v>
      </c>
      <c r="AI150" s="9">
        <f t="shared" si="28"/>
        <v>5810</v>
      </c>
      <c r="AJ150" s="9">
        <f t="shared" si="28"/>
        <v>6140</v>
      </c>
      <c r="AK150" s="9">
        <f t="shared" si="28"/>
        <v>6470</v>
      </c>
      <c r="AL150" s="9">
        <f t="shared" si="28"/>
        <v>6790</v>
      </c>
      <c r="AM150" s="9">
        <f t="shared" si="28"/>
        <v>7100</v>
      </c>
      <c r="AN150" s="9">
        <v>7240</v>
      </c>
      <c r="AO150" s="9">
        <f t="shared" si="29"/>
        <v>7880</v>
      </c>
      <c r="AP150" s="9">
        <f t="shared" si="29"/>
        <v>8500</v>
      </c>
      <c r="AQ150" s="9">
        <f t="shared" si="29"/>
        <v>9110</v>
      </c>
      <c r="AR150" s="9">
        <f t="shared" si="29"/>
        <v>9720</v>
      </c>
      <c r="AS150" s="9">
        <f t="shared" si="29"/>
        <v>10310</v>
      </c>
      <c r="AT150" s="9">
        <f t="shared" si="29"/>
        <v>10890</v>
      </c>
      <c r="AU150" s="9">
        <f t="shared" si="29"/>
        <v>11470</v>
      </c>
      <c r="AV150" s="9">
        <f t="shared" si="29"/>
        <v>12040</v>
      </c>
      <c r="AW150" s="77">
        <f t="shared" si="29"/>
        <v>12600</v>
      </c>
    </row>
    <row r="151" spans="1:49" s="10" customFormat="1" ht="24" hidden="1" customHeight="1">
      <c r="A151" s="76" t="s">
        <v>42</v>
      </c>
      <c r="B151" s="5" t="s">
        <v>179</v>
      </c>
      <c r="C151" s="5" t="s">
        <v>126</v>
      </c>
      <c r="D151" s="6">
        <v>152</v>
      </c>
      <c r="E151" s="6">
        <v>148</v>
      </c>
      <c r="F151" s="6" t="s">
        <v>45</v>
      </c>
      <c r="G151" s="11"/>
      <c r="H151" s="11"/>
      <c r="I151" s="6" t="s">
        <v>38</v>
      </c>
      <c r="J151" s="12" t="s">
        <v>189</v>
      </c>
      <c r="K151" s="94" t="s">
        <v>170</v>
      </c>
      <c r="L151" s="94" t="s">
        <v>239</v>
      </c>
      <c r="M151" s="95" t="s">
        <v>255</v>
      </c>
      <c r="N151" s="15">
        <v>9</v>
      </c>
      <c r="O151" s="6">
        <v>950</v>
      </c>
      <c r="P151" s="6">
        <v>313</v>
      </c>
      <c r="Q151" s="6">
        <v>966</v>
      </c>
      <c r="R151" s="6">
        <v>326</v>
      </c>
      <c r="S151" s="9">
        <v>444.72</v>
      </c>
      <c r="T151" s="9">
        <v>2878.5</v>
      </c>
      <c r="U151" s="6">
        <v>344</v>
      </c>
      <c r="V151" s="5" t="s">
        <v>40</v>
      </c>
      <c r="W151" s="5" t="s">
        <v>40</v>
      </c>
      <c r="X151" s="99" t="s">
        <v>135</v>
      </c>
      <c r="Y151" s="5" t="s">
        <v>137</v>
      </c>
      <c r="Z151" s="6">
        <f>IF(D151=0,"",VLOOKUP(D151,[2]LEGEND!$D$2:$E$122,2,FALSE)*2)</f>
        <v>7100</v>
      </c>
      <c r="AA151" s="6">
        <f>IF(E151=0,"",VLOOKUP(E151,[2]LEGEND!$D$2:$E$122,2,FALSE)*4)</f>
        <v>12600</v>
      </c>
      <c r="AB151" s="6" t="str">
        <f>IF(G151=0,"",VLOOKUP(G151,[2]LEGEND!$D$2:$E$121,2,FALSE)*2)</f>
        <v/>
      </c>
      <c r="AC151" s="6" t="str">
        <f>IF(H151=0,"",VLOOKUP(H151,[2]LEGEND!$D$2:$E$121,2,FALSE)*4)</f>
        <v/>
      </c>
      <c r="AD151" s="9">
        <v>4080</v>
      </c>
      <c r="AE151" s="9">
        <f t="shared" si="28"/>
        <v>4440</v>
      </c>
      <c r="AF151" s="9">
        <f t="shared" si="28"/>
        <v>4790</v>
      </c>
      <c r="AG151" s="9">
        <f t="shared" si="28"/>
        <v>5140</v>
      </c>
      <c r="AH151" s="9">
        <f t="shared" si="28"/>
        <v>5480</v>
      </c>
      <c r="AI151" s="9">
        <f t="shared" si="28"/>
        <v>5810</v>
      </c>
      <c r="AJ151" s="9">
        <f t="shared" si="28"/>
        <v>6140</v>
      </c>
      <c r="AK151" s="9">
        <f t="shared" si="28"/>
        <v>6470</v>
      </c>
      <c r="AL151" s="9">
        <f t="shared" si="28"/>
        <v>6790</v>
      </c>
      <c r="AM151" s="9">
        <f t="shared" si="28"/>
        <v>7100</v>
      </c>
      <c r="AN151" s="9">
        <v>7240</v>
      </c>
      <c r="AO151" s="9">
        <f t="shared" si="29"/>
        <v>7880</v>
      </c>
      <c r="AP151" s="9">
        <f t="shared" si="29"/>
        <v>8500</v>
      </c>
      <c r="AQ151" s="9">
        <f t="shared" si="29"/>
        <v>9110</v>
      </c>
      <c r="AR151" s="9">
        <f t="shared" si="29"/>
        <v>9720</v>
      </c>
      <c r="AS151" s="9">
        <f t="shared" si="29"/>
        <v>10310</v>
      </c>
      <c r="AT151" s="9">
        <f t="shared" si="29"/>
        <v>10890</v>
      </c>
      <c r="AU151" s="9">
        <f t="shared" si="29"/>
        <v>11470</v>
      </c>
      <c r="AV151" s="9">
        <f t="shared" si="29"/>
        <v>12040</v>
      </c>
      <c r="AW151" s="77">
        <f t="shared" si="29"/>
        <v>12600</v>
      </c>
    </row>
    <row r="152" spans="1:49" s="10" customFormat="1" ht="24" customHeight="1">
      <c r="A152" s="76" t="s">
        <v>36</v>
      </c>
      <c r="B152" s="5" t="s">
        <v>179</v>
      </c>
      <c r="C152" s="5" t="s">
        <v>86</v>
      </c>
      <c r="D152" s="6">
        <v>152</v>
      </c>
      <c r="E152" s="6">
        <v>148</v>
      </c>
      <c r="F152" s="6" t="s">
        <v>55</v>
      </c>
      <c r="G152" s="11"/>
      <c r="H152" s="11"/>
      <c r="I152" s="6" t="s">
        <v>38</v>
      </c>
      <c r="J152" s="12" t="s">
        <v>189</v>
      </c>
      <c r="K152" s="94" t="s">
        <v>239</v>
      </c>
      <c r="L152" s="94" t="s">
        <v>240</v>
      </c>
      <c r="M152" s="95" t="s">
        <v>245</v>
      </c>
      <c r="N152" s="15">
        <v>9</v>
      </c>
      <c r="O152" s="6">
        <v>950</v>
      </c>
      <c r="P152" s="6">
        <v>313</v>
      </c>
      <c r="Q152" s="6">
        <v>966</v>
      </c>
      <c r="R152" s="6">
        <v>326</v>
      </c>
      <c r="S152" s="9">
        <v>444.72</v>
      </c>
      <c r="T152" s="9">
        <v>2878.5</v>
      </c>
      <c r="U152" s="6">
        <v>344</v>
      </c>
      <c r="V152" s="5" t="s">
        <v>40</v>
      </c>
      <c r="W152" s="5" t="s">
        <v>40</v>
      </c>
      <c r="X152" s="99" t="s">
        <v>135</v>
      </c>
      <c r="Y152" s="5" t="s">
        <v>137</v>
      </c>
      <c r="Z152" s="6">
        <f>IF(D152=0,"",VLOOKUP(D152,[2]LEGEND!$D$2:$E$122,2,FALSE)*2)</f>
        <v>7100</v>
      </c>
      <c r="AA152" s="6">
        <f>IF(E152=0,"",VLOOKUP(E152,[2]LEGEND!$D$2:$E$122,2,FALSE)*4)</f>
        <v>12600</v>
      </c>
      <c r="AB152" s="6" t="str">
        <f>IF(G152=0,"",VLOOKUP(G152,[2]LEGEND!$D$2:$E$121,2,FALSE)*2)</f>
        <v/>
      </c>
      <c r="AC152" s="6" t="str">
        <f>IF(H152=0,"",VLOOKUP(H152,[2]LEGEND!$D$2:$E$121,2,FALSE)*4)</f>
        <v/>
      </c>
      <c r="AD152" s="9">
        <v>4080</v>
      </c>
      <c r="AE152" s="9">
        <f t="shared" si="28"/>
        <v>4440</v>
      </c>
      <c r="AF152" s="9">
        <f t="shared" si="28"/>
        <v>4790</v>
      </c>
      <c r="AG152" s="9">
        <f t="shared" si="28"/>
        <v>5140</v>
      </c>
      <c r="AH152" s="9">
        <f t="shared" si="28"/>
        <v>5480</v>
      </c>
      <c r="AI152" s="9">
        <f t="shared" si="28"/>
        <v>5810</v>
      </c>
      <c r="AJ152" s="9">
        <f t="shared" si="28"/>
        <v>6140</v>
      </c>
      <c r="AK152" s="9">
        <f t="shared" si="28"/>
        <v>6470</v>
      </c>
      <c r="AL152" s="9">
        <f t="shared" si="28"/>
        <v>6790</v>
      </c>
      <c r="AM152" s="9">
        <f t="shared" si="28"/>
        <v>7100</v>
      </c>
      <c r="AN152" s="9">
        <v>7240</v>
      </c>
      <c r="AO152" s="9">
        <f t="shared" si="29"/>
        <v>7880</v>
      </c>
      <c r="AP152" s="9">
        <f t="shared" si="29"/>
        <v>8500</v>
      </c>
      <c r="AQ152" s="9">
        <f t="shared" si="29"/>
        <v>9110</v>
      </c>
      <c r="AR152" s="9">
        <f t="shared" si="29"/>
        <v>9720</v>
      </c>
      <c r="AS152" s="9">
        <f t="shared" si="29"/>
        <v>10310</v>
      </c>
      <c r="AT152" s="9">
        <f t="shared" si="29"/>
        <v>10890</v>
      </c>
      <c r="AU152" s="9">
        <f t="shared" si="29"/>
        <v>11470</v>
      </c>
      <c r="AV152" s="9">
        <f t="shared" si="29"/>
        <v>12040</v>
      </c>
      <c r="AW152" s="77">
        <f t="shared" si="29"/>
        <v>12600</v>
      </c>
    </row>
    <row r="153" spans="1:49" s="10" customFormat="1" ht="24" customHeight="1">
      <c r="A153" s="76" t="s">
        <v>36</v>
      </c>
      <c r="B153" s="5" t="s">
        <v>179</v>
      </c>
      <c r="C153" s="5" t="s">
        <v>129</v>
      </c>
      <c r="D153" s="6">
        <v>152</v>
      </c>
      <c r="E153" s="6">
        <v>148</v>
      </c>
      <c r="F153" s="6" t="s">
        <v>45</v>
      </c>
      <c r="G153" s="11"/>
      <c r="H153" s="11"/>
      <c r="I153" s="6" t="s">
        <v>38</v>
      </c>
      <c r="J153" s="12" t="s">
        <v>38</v>
      </c>
      <c r="K153" s="94" t="s">
        <v>240</v>
      </c>
      <c r="L153" s="94" t="s">
        <v>243</v>
      </c>
      <c r="M153" s="95" t="s">
        <v>241</v>
      </c>
      <c r="N153" s="15">
        <v>9</v>
      </c>
      <c r="O153" s="6">
        <v>950</v>
      </c>
      <c r="P153" s="6">
        <v>313</v>
      </c>
      <c r="Q153" s="6">
        <v>966</v>
      </c>
      <c r="R153" s="6">
        <v>326</v>
      </c>
      <c r="S153" s="9">
        <v>444.72</v>
      </c>
      <c r="T153" s="9">
        <v>2878.5</v>
      </c>
      <c r="U153" s="6">
        <v>344</v>
      </c>
      <c r="V153" s="5" t="s">
        <v>40</v>
      </c>
      <c r="W153" s="5" t="s">
        <v>40</v>
      </c>
      <c r="X153" s="99" t="s">
        <v>135</v>
      </c>
      <c r="Y153" s="5" t="s">
        <v>137</v>
      </c>
      <c r="Z153" s="6">
        <f>IF(D153=0,"",VLOOKUP(D153,[2]LEGEND!$D$2:$E$122,2,FALSE)*2)</f>
        <v>7100</v>
      </c>
      <c r="AA153" s="6">
        <f>IF(E153=0,"",VLOOKUP(E153,[2]LEGEND!$D$2:$E$122,2,FALSE)*4)</f>
        <v>12600</v>
      </c>
      <c r="AB153" s="6" t="str">
        <f>IF(G153=0,"",VLOOKUP(G153,[2]LEGEND!$D$2:$E$121,2,FALSE)*2)</f>
        <v/>
      </c>
      <c r="AC153" s="6" t="str">
        <f>IF(H153=0,"",VLOOKUP(H153,[2]LEGEND!$D$2:$E$121,2,FALSE)*4)</f>
        <v/>
      </c>
      <c r="AD153" s="9">
        <v>4080</v>
      </c>
      <c r="AE153" s="9">
        <f t="shared" si="28"/>
        <v>4440</v>
      </c>
      <c r="AF153" s="9">
        <f t="shared" si="28"/>
        <v>4790</v>
      </c>
      <c r="AG153" s="9">
        <f t="shared" si="28"/>
        <v>5140</v>
      </c>
      <c r="AH153" s="9">
        <f t="shared" si="28"/>
        <v>5480</v>
      </c>
      <c r="AI153" s="9">
        <f t="shared" si="28"/>
        <v>5810</v>
      </c>
      <c r="AJ153" s="9">
        <f t="shared" si="28"/>
        <v>6140</v>
      </c>
      <c r="AK153" s="9">
        <f t="shared" si="28"/>
        <v>6470</v>
      </c>
      <c r="AL153" s="9">
        <f t="shared" si="28"/>
        <v>6790</v>
      </c>
      <c r="AM153" s="9">
        <f t="shared" si="28"/>
        <v>7100</v>
      </c>
      <c r="AN153" s="9">
        <v>7240</v>
      </c>
      <c r="AO153" s="9">
        <f t="shared" si="29"/>
        <v>7880</v>
      </c>
      <c r="AP153" s="9">
        <f t="shared" si="29"/>
        <v>8500</v>
      </c>
      <c r="AQ153" s="9">
        <f t="shared" si="29"/>
        <v>9110</v>
      </c>
      <c r="AR153" s="9">
        <f t="shared" si="29"/>
        <v>9720</v>
      </c>
      <c r="AS153" s="9">
        <f t="shared" si="29"/>
        <v>10310</v>
      </c>
      <c r="AT153" s="9">
        <f t="shared" si="29"/>
        <v>10890</v>
      </c>
      <c r="AU153" s="9">
        <f t="shared" si="29"/>
        <v>11470</v>
      </c>
      <c r="AV153" s="9">
        <f t="shared" si="29"/>
        <v>12040</v>
      </c>
      <c r="AW153" s="77">
        <f t="shared" si="29"/>
        <v>12600</v>
      </c>
    </row>
    <row r="154" spans="1:49" s="10" customFormat="1" ht="24" hidden="1" customHeight="1">
      <c r="A154" s="76" t="s">
        <v>42</v>
      </c>
      <c r="B154" s="5" t="s">
        <v>179</v>
      </c>
      <c r="C154" s="5" t="s">
        <v>130</v>
      </c>
      <c r="D154" s="6">
        <v>152</v>
      </c>
      <c r="E154" s="6">
        <v>148</v>
      </c>
      <c r="F154" s="6" t="s">
        <v>55</v>
      </c>
      <c r="G154" s="11"/>
      <c r="H154" s="11"/>
      <c r="I154" s="6" t="s">
        <v>38</v>
      </c>
      <c r="J154" s="12" t="s">
        <v>189</v>
      </c>
      <c r="K154" s="94" t="s">
        <v>239</v>
      </c>
      <c r="L154" s="94" t="s">
        <v>240</v>
      </c>
      <c r="M154" s="95" t="s">
        <v>245</v>
      </c>
      <c r="N154" s="15">
        <v>9</v>
      </c>
      <c r="O154" s="6">
        <v>950</v>
      </c>
      <c r="P154" s="6">
        <v>313</v>
      </c>
      <c r="Q154" s="6">
        <v>966</v>
      </c>
      <c r="R154" s="6">
        <v>326</v>
      </c>
      <c r="S154" s="9">
        <v>444.72</v>
      </c>
      <c r="T154" s="9">
        <v>2878.5</v>
      </c>
      <c r="U154" s="6">
        <v>344</v>
      </c>
      <c r="V154" s="5" t="s">
        <v>40</v>
      </c>
      <c r="W154" s="5" t="s">
        <v>40</v>
      </c>
      <c r="X154" s="99" t="s">
        <v>135</v>
      </c>
      <c r="Y154" s="5" t="s">
        <v>137</v>
      </c>
      <c r="Z154" s="6">
        <f>IF(D154=0,"",VLOOKUP(D154,[2]LEGEND!$D$2:$E$122,2,FALSE)*2)</f>
        <v>7100</v>
      </c>
      <c r="AA154" s="6">
        <f>IF(E154=0,"",VLOOKUP(E154,[2]LEGEND!$D$2:$E$122,2,FALSE)*4)</f>
        <v>12600</v>
      </c>
      <c r="AB154" s="6" t="str">
        <f>IF(G154=0,"",VLOOKUP(G154,[2]LEGEND!$D$2:$E$121,2,FALSE)*2)</f>
        <v/>
      </c>
      <c r="AC154" s="6" t="str">
        <f>IF(H154=0,"",VLOOKUP(H154,[2]LEGEND!$D$2:$E$121,2,FALSE)*4)</f>
        <v/>
      </c>
      <c r="AD154" s="9">
        <v>4080</v>
      </c>
      <c r="AE154" s="9">
        <f t="shared" si="28"/>
        <v>4440</v>
      </c>
      <c r="AF154" s="9">
        <f t="shared" si="28"/>
        <v>4790</v>
      </c>
      <c r="AG154" s="9">
        <f t="shared" si="28"/>
        <v>5140</v>
      </c>
      <c r="AH154" s="9">
        <f t="shared" si="28"/>
        <v>5480</v>
      </c>
      <c r="AI154" s="9">
        <f t="shared" si="28"/>
        <v>5810</v>
      </c>
      <c r="AJ154" s="9">
        <f t="shared" si="28"/>
        <v>6140</v>
      </c>
      <c r="AK154" s="9">
        <f t="shared" si="28"/>
        <v>6470</v>
      </c>
      <c r="AL154" s="9">
        <f t="shared" si="28"/>
        <v>6790</v>
      </c>
      <c r="AM154" s="9">
        <f t="shared" si="28"/>
        <v>7100</v>
      </c>
      <c r="AN154" s="9">
        <v>7240</v>
      </c>
      <c r="AO154" s="9">
        <f t="shared" si="29"/>
        <v>7880</v>
      </c>
      <c r="AP154" s="9">
        <f t="shared" si="29"/>
        <v>8500</v>
      </c>
      <c r="AQ154" s="9">
        <f t="shared" si="29"/>
        <v>9110</v>
      </c>
      <c r="AR154" s="9">
        <f t="shared" si="29"/>
        <v>9720</v>
      </c>
      <c r="AS154" s="9">
        <f t="shared" si="29"/>
        <v>10310</v>
      </c>
      <c r="AT154" s="9">
        <f t="shared" si="29"/>
        <v>10890</v>
      </c>
      <c r="AU154" s="9">
        <f t="shared" si="29"/>
        <v>11470</v>
      </c>
      <c r="AV154" s="9">
        <f t="shared" si="29"/>
        <v>12040</v>
      </c>
      <c r="AW154" s="77">
        <f t="shared" si="29"/>
        <v>12600</v>
      </c>
    </row>
    <row r="155" spans="1:49" s="10" customFormat="1" ht="24" customHeight="1">
      <c r="A155" s="76" t="s">
        <v>36</v>
      </c>
      <c r="B155" s="5" t="s">
        <v>179</v>
      </c>
      <c r="C155" s="5" t="s">
        <v>142</v>
      </c>
      <c r="D155" s="6">
        <v>152</v>
      </c>
      <c r="E155" s="6">
        <v>148</v>
      </c>
      <c r="F155" s="6" t="s">
        <v>45</v>
      </c>
      <c r="G155" s="11"/>
      <c r="H155" s="11"/>
      <c r="I155" s="6" t="s">
        <v>38</v>
      </c>
      <c r="J155" s="12" t="s">
        <v>189</v>
      </c>
      <c r="K155" s="94" t="s">
        <v>239</v>
      </c>
      <c r="L155" s="94" t="s">
        <v>240</v>
      </c>
      <c r="M155" s="95" t="s">
        <v>255</v>
      </c>
      <c r="N155" s="15">
        <v>9</v>
      </c>
      <c r="O155" s="6">
        <v>950</v>
      </c>
      <c r="P155" s="6">
        <v>313</v>
      </c>
      <c r="Q155" s="6">
        <v>966</v>
      </c>
      <c r="R155" s="6">
        <v>326</v>
      </c>
      <c r="S155" s="9">
        <v>444.72</v>
      </c>
      <c r="T155" s="9">
        <v>2878.5</v>
      </c>
      <c r="U155" s="6">
        <v>344</v>
      </c>
      <c r="V155" s="5" t="s">
        <v>40</v>
      </c>
      <c r="W155" s="5" t="s">
        <v>40</v>
      </c>
      <c r="X155" s="99" t="s">
        <v>135</v>
      </c>
      <c r="Y155" s="5" t="s">
        <v>137</v>
      </c>
      <c r="Z155" s="6">
        <f>IF(D155=0,"",VLOOKUP(D155,[2]LEGEND!$D$2:$E$122,2,FALSE)*2)</f>
        <v>7100</v>
      </c>
      <c r="AA155" s="6">
        <f>IF(E155=0,"",VLOOKUP(E155,[2]LEGEND!$D$2:$E$122,2,FALSE)*4)</f>
        <v>12600</v>
      </c>
      <c r="AB155" s="6" t="str">
        <f>IF(G155=0,"",VLOOKUP(G155,[2]LEGEND!$D$2:$E$121,2,FALSE)*2)</f>
        <v/>
      </c>
      <c r="AC155" s="6" t="str">
        <f>IF(H155=0,"",VLOOKUP(H155,[2]LEGEND!$D$2:$E$121,2,FALSE)*4)</f>
        <v/>
      </c>
      <c r="AD155" s="9">
        <v>4080</v>
      </c>
      <c r="AE155" s="9">
        <f t="shared" ref="AE155:AM164" si="30">IF(AE$3&lt;=$N155,ROUNDUP($Z155*(AE$3/$N155)^0.8,-1),"")</f>
        <v>4440</v>
      </c>
      <c r="AF155" s="9">
        <f t="shared" si="30"/>
        <v>4790</v>
      </c>
      <c r="AG155" s="9">
        <f t="shared" si="30"/>
        <v>5140</v>
      </c>
      <c r="AH155" s="9">
        <f t="shared" si="30"/>
        <v>5480</v>
      </c>
      <c r="AI155" s="9">
        <f t="shared" si="30"/>
        <v>5810</v>
      </c>
      <c r="AJ155" s="9">
        <f t="shared" si="30"/>
        <v>6140</v>
      </c>
      <c r="AK155" s="9">
        <f t="shared" si="30"/>
        <v>6470</v>
      </c>
      <c r="AL155" s="9">
        <f t="shared" si="30"/>
        <v>6790</v>
      </c>
      <c r="AM155" s="9">
        <f t="shared" si="30"/>
        <v>7100</v>
      </c>
      <c r="AN155" s="9">
        <v>7240</v>
      </c>
      <c r="AO155" s="9">
        <f t="shared" ref="AO155:AW164" si="31">IF(AO$3&lt;=$N155,ROUNDUP($AA155*(AO$3/$N155)^0.8,-1),"")</f>
        <v>7880</v>
      </c>
      <c r="AP155" s="9">
        <f t="shared" si="31"/>
        <v>8500</v>
      </c>
      <c r="AQ155" s="9">
        <f t="shared" si="31"/>
        <v>9110</v>
      </c>
      <c r="AR155" s="9">
        <f t="shared" si="31"/>
        <v>9720</v>
      </c>
      <c r="AS155" s="9">
        <f t="shared" si="31"/>
        <v>10310</v>
      </c>
      <c r="AT155" s="9">
        <f t="shared" si="31"/>
        <v>10890</v>
      </c>
      <c r="AU155" s="9">
        <f t="shared" si="31"/>
        <v>11470</v>
      </c>
      <c r="AV155" s="9">
        <f t="shared" si="31"/>
        <v>12040</v>
      </c>
      <c r="AW155" s="77">
        <f t="shared" si="31"/>
        <v>12600</v>
      </c>
    </row>
    <row r="156" spans="1:49" s="10" customFormat="1" ht="24" customHeight="1">
      <c r="A156" s="76" t="s">
        <v>36</v>
      </c>
      <c r="B156" s="5" t="s">
        <v>179</v>
      </c>
      <c r="C156" s="5" t="s">
        <v>0</v>
      </c>
      <c r="D156" s="6">
        <v>152</v>
      </c>
      <c r="E156" s="6">
        <v>148</v>
      </c>
      <c r="F156" s="6" t="s">
        <v>45</v>
      </c>
      <c r="G156" s="11"/>
      <c r="H156" s="11"/>
      <c r="I156" s="6" t="s">
        <v>38</v>
      </c>
      <c r="J156" s="12" t="s">
        <v>38</v>
      </c>
      <c r="K156" s="94" t="s">
        <v>240</v>
      </c>
      <c r="L156" s="94" t="s">
        <v>243</v>
      </c>
      <c r="M156" s="95" t="s">
        <v>245</v>
      </c>
      <c r="N156" s="15">
        <v>9</v>
      </c>
      <c r="O156" s="6">
        <v>950</v>
      </c>
      <c r="P156" s="6">
        <v>313</v>
      </c>
      <c r="Q156" s="6">
        <v>966</v>
      </c>
      <c r="R156" s="6">
        <v>326</v>
      </c>
      <c r="S156" s="9">
        <v>444.72</v>
      </c>
      <c r="T156" s="9">
        <v>2878.5</v>
      </c>
      <c r="U156" s="6">
        <v>344</v>
      </c>
      <c r="V156" s="5" t="s">
        <v>40</v>
      </c>
      <c r="W156" s="5" t="s">
        <v>40</v>
      </c>
      <c r="X156" s="99" t="s">
        <v>135</v>
      </c>
      <c r="Y156" s="5" t="s">
        <v>137</v>
      </c>
      <c r="Z156" s="6">
        <f>IF(D156=0,"",VLOOKUP(D156,[2]LEGEND!$D$2:$E$122,2,FALSE)*2)</f>
        <v>7100</v>
      </c>
      <c r="AA156" s="6">
        <f>IF(E156=0,"",VLOOKUP(E156,[2]LEGEND!$D$2:$E$122,2,FALSE)*4)</f>
        <v>12600</v>
      </c>
      <c r="AB156" s="6" t="str">
        <f>IF(G156=0,"",VLOOKUP(G156,[2]LEGEND!$D$2:$E$121,2,FALSE)*2)</f>
        <v/>
      </c>
      <c r="AC156" s="6" t="str">
        <f>IF(H156=0,"",VLOOKUP(H156,[2]LEGEND!$D$2:$E$121,2,FALSE)*4)</f>
        <v/>
      </c>
      <c r="AD156" s="9">
        <v>4080</v>
      </c>
      <c r="AE156" s="9">
        <f t="shared" si="30"/>
        <v>4440</v>
      </c>
      <c r="AF156" s="9">
        <f t="shared" si="30"/>
        <v>4790</v>
      </c>
      <c r="AG156" s="9">
        <f t="shared" si="30"/>
        <v>5140</v>
      </c>
      <c r="AH156" s="9">
        <f t="shared" si="30"/>
        <v>5480</v>
      </c>
      <c r="AI156" s="9">
        <f t="shared" si="30"/>
        <v>5810</v>
      </c>
      <c r="AJ156" s="9">
        <f t="shared" si="30"/>
        <v>6140</v>
      </c>
      <c r="AK156" s="9">
        <f t="shared" si="30"/>
        <v>6470</v>
      </c>
      <c r="AL156" s="9">
        <f t="shared" si="30"/>
        <v>6790</v>
      </c>
      <c r="AM156" s="9">
        <f t="shared" si="30"/>
        <v>7100</v>
      </c>
      <c r="AN156" s="9">
        <v>7240</v>
      </c>
      <c r="AO156" s="9">
        <f t="shared" si="31"/>
        <v>7880</v>
      </c>
      <c r="AP156" s="9">
        <f t="shared" si="31"/>
        <v>8500</v>
      </c>
      <c r="AQ156" s="9">
        <f t="shared" si="31"/>
        <v>9110</v>
      </c>
      <c r="AR156" s="9">
        <f t="shared" si="31"/>
        <v>9720</v>
      </c>
      <c r="AS156" s="9">
        <f t="shared" si="31"/>
        <v>10310</v>
      </c>
      <c r="AT156" s="9">
        <f t="shared" si="31"/>
        <v>10890</v>
      </c>
      <c r="AU156" s="9">
        <f t="shared" si="31"/>
        <v>11470</v>
      </c>
      <c r="AV156" s="9">
        <f t="shared" si="31"/>
        <v>12040</v>
      </c>
      <c r="AW156" s="77">
        <f t="shared" si="31"/>
        <v>12600</v>
      </c>
    </row>
    <row r="157" spans="1:49" s="10" customFormat="1" ht="24" customHeight="1">
      <c r="A157" s="76" t="s">
        <v>36</v>
      </c>
      <c r="B157" s="5" t="s">
        <v>179</v>
      </c>
      <c r="C157" s="5" t="s">
        <v>7</v>
      </c>
      <c r="D157" s="6">
        <v>154</v>
      </c>
      <c r="E157" s="6">
        <v>148</v>
      </c>
      <c r="F157" s="6" t="s">
        <v>45</v>
      </c>
      <c r="G157" s="11"/>
      <c r="H157" s="11"/>
      <c r="I157" s="6" t="s">
        <v>38</v>
      </c>
      <c r="J157" s="12" t="s">
        <v>38</v>
      </c>
      <c r="K157" s="94" t="s">
        <v>240</v>
      </c>
      <c r="L157" s="94" t="s">
        <v>243</v>
      </c>
      <c r="M157" s="95" t="s">
        <v>245</v>
      </c>
      <c r="N157" s="15">
        <v>9</v>
      </c>
      <c r="O157" s="6">
        <v>950</v>
      </c>
      <c r="P157" s="6">
        <v>313</v>
      </c>
      <c r="Q157" s="6">
        <v>966</v>
      </c>
      <c r="R157" s="6">
        <v>326</v>
      </c>
      <c r="S157" s="9">
        <v>444.72</v>
      </c>
      <c r="T157" s="9">
        <v>2878.5</v>
      </c>
      <c r="U157" s="6">
        <v>344</v>
      </c>
      <c r="V157" s="5" t="s">
        <v>40</v>
      </c>
      <c r="W157" s="5" t="s">
        <v>40</v>
      </c>
      <c r="X157" s="99" t="s">
        <v>135</v>
      </c>
      <c r="Y157" s="5" t="s">
        <v>137</v>
      </c>
      <c r="Z157" s="6">
        <f>IF(D157=0,"",VLOOKUP(D157,[2]LEGEND!$D$2:$E$122,2,FALSE)*2)</f>
        <v>7500</v>
      </c>
      <c r="AA157" s="6">
        <f>IF(E157=0,"",VLOOKUP(E157,[2]LEGEND!$D$2:$E$122,2,FALSE)*4)</f>
        <v>12600</v>
      </c>
      <c r="AB157" s="6" t="str">
        <f>IF(G157=0,"",VLOOKUP(G157,[2]LEGEND!$D$2:$E$121,2,FALSE)*2)</f>
        <v/>
      </c>
      <c r="AC157" s="6" t="str">
        <f>IF(H157=0,"",VLOOKUP(H157,[2]LEGEND!$D$2:$E$121,2,FALSE)*4)</f>
        <v/>
      </c>
      <c r="AD157" s="9">
        <v>4310</v>
      </c>
      <c r="AE157" s="9">
        <f t="shared" si="30"/>
        <v>4690</v>
      </c>
      <c r="AF157" s="9">
        <f t="shared" si="30"/>
        <v>5060</v>
      </c>
      <c r="AG157" s="9">
        <f t="shared" si="30"/>
        <v>5430</v>
      </c>
      <c r="AH157" s="9">
        <f t="shared" si="30"/>
        <v>5790</v>
      </c>
      <c r="AI157" s="9">
        <f t="shared" si="30"/>
        <v>6140</v>
      </c>
      <c r="AJ157" s="9">
        <f t="shared" si="30"/>
        <v>6490</v>
      </c>
      <c r="AK157" s="9">
        <f t="shared" si="30"/>
        <v>6830</v>
      </c>
      <c r="AL157" s="9">
        <f t="shared" si="30"/>
        <v>7170</v>
      </c>
      <c r="AM157" s="9">
        <f t="shared" si="30"/>
        <v>7500</v>
      </c>
      <c r="AN157" s="9">
        <v>7240</v>
      </c>
      <c r="AO157" s="9">
        <f t="shared" si="31"/>
        <v>7880</v>
      </c>
      <c r="AP157" s="9">
        <f t="shared" si="31"/>
        <v>8500</v>
      </c>
      <c r="AQ157" s="9">
        <f t="shared" si="31"/>
        <v>9110</v>
      </c>
      <c r="AR157" s="9">
        <f t="shared" si="31"/>
        <v>9720</v>
      </c>
      <c r="AS157" s="9">
        <f t="shared" si="31"/>
        <v>10310</v>
      </c>
      <c r="AT157" s="9">
        <f t="shared" si="31"/>
        <v>10890</v>
      </c>
      <c r="AU157" s="9">
        <f t="shared" si="31"/>
        <v>11470</v>
      </c>
      <c r="AV157" s="9">
        <f t="shared" si="31"/>
        <v>12040</v>
      </c>
      <c r="AW157" s="77">
        <f t="shared" si="31"/>
        <v>12600</v>
      </c>
    </row>
    <row r="158" spans="1:49" s="10" customFormat="1" ht="24" customHeight="1">
      <c r="A158" s="76" t="s">
        <v>36</v>
      </c>
      <c r="B158" s="5" t="s">
        <v>179</v>
      </c>
      <c r="C158" s="5" t="s">
        <v>2</v>
      </c>
      <c r="D158" s="6">
        <v>152</v>
      </c>
      <c r="E158" s="6">
        <v>148</v>
      </c>
      <c r="F158" s="6" t="s">
        <v>45</v>
      </c>
      <c r="G158" s="11"/>
      <c r="H158" s="11"/>
      <c r="I158" s="6" t="s">
        <v>38</v>
      </c>
      <c r="J158" s="12" t="s">
        <v>189</v>
      </c>
      <c r="K158" s="94" t="s">
        <v>240</v>
      </c>
      <c r="L158" s="94" t="s">
        <v>240</v>
      </c>
      <c r="M158" s="95" t="s">
        <v>250</v>
      </c>
      <c r="N158" s="15">
        <v>9</v>
      </c>
      <c r="O158" s="6">
        <v>950</v>
      </c>
      <c r="P158" s="6">
        <v>313</v>
      </c>
      <c r="Q158" s="6">
        <v>966</v>
      </c>
      <c r="R158" s="6">
        <v>326</v>
      </c>
      <c r="S158" s="9">
        <v>444.72</v>
      </c>
      <c r="T158" s="9">
        <v>2878.5</v>
      </c>
      <c r="U158" s="6">
        <v>344</v>
      </c>
      <c r="V158" s="5" t="s">
        <v>40</v>
      </c>
      <c r="W158" s="5" t="s">
        <v>40</v>
      </c>
      <c r="X158" s="99" t="s">
        <v>135</v>
      </c>
      <c r="Y158" s="5" t="s">
        <v>137</v>
      </c>
      <c r="Z158" s="6">
        <f>IF(D158=0,"",VLOOKUP(D158,[2]LEGEND!$D$2:$E$122,2,FALSE)*2)</f>
        <v>7100</v>
      </c>
      <c r="AA158" s="6">
        <f>IF(E158=0,"",VLOOKUP(E158,[2]LEGEND!$D$2:$E$122,2,FALSE)*4)</f>
        <v>12600</v>
      </c>
      <c r="AB158" s="6" t="str">
        <f>IF(G158=0,"",VLOOKUP(G158,[2]LEGEND!$D$2:$E$121,2,FALSE)*2)</f>
        <v/>
      </c>
      <c r="AC158" s="6" t="str">
        <f>IF(H158=0,"",VLOOKUP(H158,[2]LEGEND!$D$2:$E$121,2,FALSE)*4)</f>
        <v/>
      </c>
      <c r="AD158" s="9">
        <v>4080</v>
      </c>
      <c r="AE158" s="9">
        <f t="shared" si="30"/>
        <v>4440</v>
      </c>
      <c r="AF158" s="9">
        <f t="shared" si="30"/>
        <v>4790</v>
      </c>
      <c r="AG158" s="9">
        <f t="shared" si="30"/>
        <v>5140</v>
      </c>
      <c r="AH158" s="9">
        <f t="shared" si="30"/>
        <v>5480</v>
      </c>
      <c r="AI158" s="9">
        <f t="shared" si="30"/>
        <v>5810</v>
      </c>
      <c r="AJ158" s="9">
        <f t="shared" si="30"/>
        <v>6140</v>
      </c>
      <c r="AK158" s="9">
        <f t="shared" si="30"/>
        <v>6470</v>
      </c>
      <c r="AL158" s="9">
        <f t="shared" si="30"/>
        <v>6790</v>
      </c>
      <c r="AM158" s="9">
        <f t="shared" si="30"/>
        <v>7100</v>
      </c>
      <c r="AN158" s="9">
        <v>7240</v>
      </c>
      <c r="AO158" s="9">
        <f t="shared" si="31"/>
        <v>7880</v>
      </c>
      <c r="AP158" s="9">
        <f t="shared" si="31"/>
        <v>8500</v>
      </c>
      <c r="AQ158" s="9">
        <f t="shared" si="31"/>
        <v>9110</v>
      </c>
      <c r="AR158" s="9">
        <f t="shared" si="31"/>
        <v>9720</v>
      </c>
      <c r="AS158" s="9">
        <f t="shared" si="31"/>
        <v>10310</v>
      </c>
      <c r="AT158" s="9">
        <f t="shared" si="31"/>
        <v>10890</v>
      </c>
      <c r="AU158" s="9">
        <f t="shared" si="31"/>
        <v>11470</v>
      </c>
      <c r="AV158" s="9">
        <f t="shared" si="31"/>
        <v>12040</v>
      </c>
      <c r="AW158" s="77">
        <f t="shared" si="31"/>
        <v>12600</v>
      </c>
    </row>
    <row r="159" spans="1:49" s="10" customFormat="1" ht="24" customHeight="1">
      <c r="A159" s="76" t="s">
        <v>36</v>
      </c>
      <c r="B159" s="5" t="s">
        <v>94</v>
      </c>
      <c r="C159" s="5" t="s">
        <v>52</v>
      </c>
      <c r="D159" s="6">
        <v>154</v>
      </c>
      <c r="E159" s="6">
        <v>150</v>
      </c>
      <c r="F159" s="6" t="s">
        <v>39</v>
      </c>
      <c r="G159" s="6">
        <v>152</v>
      </c>
      <c r="H159" s="6">
        <v>148</v>
      </c>
      <c r="I159" s="6" t="s">
        <v>45</v>
      </c>
      <c r="J159" s="12" t="s">
        <v>189</v>
      </c>
      <c r="K159" s="94" t="s">
        <v>239</v>
      </c>
      <c r="L159" s="94" t="s">
        <v>243</v>
      </c>
      <c r="M159" s="95" t="s">
        <v>242</v>
      </c>
      <c r="N159" s="15">
        <v>9</v>
      </c>
      <c r="O159" s="6">
        <v>1014</v>
      </c>
      <c r="P159" s="6">
        <v>312</v>
      </c>
      <c r="Q159" s="6">
        <v>1032</v>
      </c>
      <c r="R159" s="6">
        <v>318</v>
      </c>
      <c r="S159" s="9">
        <v>468.28129999999999</v>
      </c>
      <c r="T159" s="9">
        <v>3092.7</v>
      </c>
      <c r="U159" s="6">
        <v>351</v>
      </c>
      <c r="V159" s="5" t="s">
        <v>40</v>
      </c>
      <c r="W159" s="5" t="s">
        <v>40</v>
      </c>
      <c r="X159" s="99" t="s">
        <v>135</v>
      </c>
      <c r="Y159" s="5" t="s">
        <v>137</v>
      </c>
      <c r="Z159" s="6">
        <f>IF(D159=0,"",VLOOKUP(D159,[2]LEGEND!$D$2:$E$122,2,FALSE)*2)</f>
        <v>7500</v>
      </c>
      <c r="AA159" s="6">
        <f>IF(E159=0,"",VLOOKUP(E159,[2]LEGEND!$D$2:$E$122,2,FALSE)*4)</f>
        <v>13400</v>
      </c>
      <c r="AB159" s="6">
        <f>IF(G159=0,"",VLOOKUP(G159,[2]LEGEND!$D$2:$E$121,2,FALSE)*2)</f>
        <v>7100</v>
      </c>
      <c r="AC159" s="6">
        <f>IF(H159=0,"",VLOOKUP(H159,[2]LEGEND!$D$2:$E$121,2,FALSE)*4)</f>
        <v>12600</v>
      </c>
      <c r="AD159" s="9">
        <v>4310</v>
      </c>
      <c r="AE159" s="9">
        <f t="shared" si="30"/>
        <v>4690</v>
      </c>
      <c r="AF159" s="9">
        <f t="shared" si="30"/>
        <v>5060</v>
      </c>
      <c r="AG159" s="9">
        <f t="shared" si="30"/>
        <v>5430</v>
      </c>
      <c r="AH159" s="9">
        <f t="shared" si="30"/>
        <v>5790</v>
      </c>
      <c r="AI159" s="9">
        <f t="shared" si="30"/>
        <v>6140</v>
      </c>
      <c r="AJ159" s="9">
        <f t="shared" si="30"/>
        <v>6490</v>
      </c>
      <c r="AK159" s="9">
        <f t="shared" si="30"/>
        <v>6830</v>
      </c>
      <c r="AL159" s="9">
        <f t="shared" si="30"/>
        <v>7170</v>
      </c>
      <c r="AM159" s="9">
        <f t="shared" si="30"/>
        <v>7500</v>
      </c>
      <c r="AN159" s="9">
        <v>7700</v>
      </c>
      <c r="AO159" s="9">
        <f t="shared" si="31"/>
        <v>8380</v>
      </c>
      <c r="AP159" s="9">
        <f t="shared" si="31"/>
        <v>9040</v>
      </c>
      <c r="AQ159" s="9">
        <f t="shared" si="31"/>
        <v>9690</v>
      </c>
      <c r="AR159" s="9">
        <f t="shared" si="31"/>
        <v>10330</v>
      </c>
      <c r="AS159" s="9">
        <f t="shared" si="31"/>
        <v>10960</v>
      </c>
      <c r="AT159" s="9">
        <f t="shared" si="31"/>
        <v>11590</v>
      </c>
      <c r="AU159" s="9">
        <f t="shared" si="31"/>
        <v>12200</v>
      </c>
      <c r="AV159" s="9">
        <f t="shared" si="31"/>
        <v>12810</v>
      </c>
      <c r="AW159" s="77">
        <f t="shared" si="31"/>
        <v>13400</v>
      </c>
    </row>
    <row r="160" spans="1:49" s="10" customFormat="1" ht="24" customHeight="1">
      <c r="A160" s="76" t="s">
        <v>36</v>
      </c>
      <c r="B160" s="5" t="s">
        <v>94</v>
      </c>
      <c r="C160" s="5" t="s">
        <v>58</v>
      </c>
      <c r="D160" s="6">
        <v>154</v>
      </c>
      <c r="E160" s="6">
        <v>150</v>
      </c>
      <c r="F160" s="6" t="s">
        <v>39</v>
      </c>
      <c r="G160" s="6">
        <v>152</v>
      </c>
      <c r="H160" s="6">
        <v>148</v>
      </c>
      <c r="I160" s="6" t="s">
        <v>45</v>
      </c>
      <c r="J160" s="12" t="s">
        <v>189</v>
      </c>
      <c r="K160" s="94" t="s">
        <v>240</v>
      </c>
      <c r="L160" s="94" t="s">
        <v>243</v>
      </c>
      <c r="M160" s="95" t="s">
        <v>250</v>
      </c>
      <c r="N160" s="15">
        <v>9</v>
      </c>
      <c r="O160" s="6">
        <v>1014</v>
      </c>
      <c r="P160" s="6">
        <v>312</v>
      </c>
      <c r="Q160" s="6">
        <v>1032</v>
      </c>
      <c r="R160" s="6">
        <v>318</v>
      </c>
      <c r="S160" s="9">
        <v>468.28129999999999</v>
      </c>
      <c r="T160" s="9">
        <v>3092.7</v>
      </c>
      <c r="U160" s="6">
        <v>351</v>
      </c>
      <c r="V160" s="5" t="s">
        <v>40</v>
      </c>
      <c r="W160" s="5" t="s">
        <v>40</v>
      </c>
      <c r="X160" s="99" t="s">
        <v>135</v>
      </c>
      <c r="Y160" s="5" t="s">
        <v>137</v>
      </c>
      <c r="Z160" s="6">
        <f>IF(D160=0,"",VLOOKUP(D160,[2]LEGEND!$D$2:$E$122,2,FALSE)*2)</f>
        <v>7500</v>
      </c>
      <c r="AA160" s="6">
        <f>IF(E160=0,"",VLOOKUP(E160,[2]LEGEND!$D$2:$E$122,2,FALSE)*4)</f>
        <v>13400</v>
      </c>
      <c r="AB160" s="6">
        <f>IF(G160=0,"",VLOOKUP(G160,[2]LEGEND!$D$2:$E$121,2,FALSE)*2)</f>
        <v>7100</v>
      </c>
      <c r="AC160" s="6">
        <f>IF(H160=0,"",VLOOKUP(H160,[2]LEGEND!$D$2:$E$121,2,FALSE)*4)</f>
        <v>12600</v>
      </c>
      <c r="AD160" s="9">
        <v>4310</v>
      </c>
      <c r="AE160" s="9">
        <f t="shared" si="30"/>
        <v>4690</v>
      </c>
      <c r="AF160" s="9">
        <f t="shared" si="30"/>
        <v>5060</v>
      </c>
      <c r="AG160" s="9">
        <f t="shared" si="30"/>
        <v>5430</v>
      </c>
      <c r="AH160" s="9">
        <f t="shared" si="30"/>
        <v>5790</v>
      </c>
      <c r="AI160" s="9">
        <f t="shared" si="30"/>
        <v>6140</v>
      </c>
      <c r="AJ160" s="9">
        <f t="shared" si="30"/>
        <v>6490</v>
      </c>
      <c r="AK160" s="9">
        <f t="shared" si="30"/>
        <v>6830</v>
      </c>
      <c r="AL160" s="9">
        <f t="shared" si="30"/>
        <v>7170</v>
      </c>
      <c r="AM160" s="9">
        <f t="shared" si="30"/>
        <v>7500</v>
      </c>
      <c r="AN160" s="9">
        <v>7700</v>
      </c>
      <c r="AO160" s="9">
        <f t="shared" si="31"/>
        <v>8380</v>
      </c>
      <c r="AP160" s="9">
        <f t="shared" si="31"/>
        <v>9040</v>
      </c>
      <c r="AQ160" s="9">
        <f t="shared" si="31"/>
        <v>9690</v>
      </c>
      <c r="AR160" s="9">
        <f t="shared" si="31"/>
        <v>10330</v>
      </c>
      <c r="AS160" s="9">
        <f t="shared" si="31"/>
        <v>10960</v>
      </c>
      <c r="AT160" s="9">
        <f t="shared" si="31"/>
        <v>11590</v>
      </c>
      <c r="AU160" s="9">
        <f t="shared" si="31"/>
        <v>12200</v>
      </c>
      <c r="AV160" s="9">
        <f t="shared" si="31"/>
        <v>12810</v>
      </c>
      <c r="AW160" s="77">
        <f t="shared" si="31"/>
        <v>13400</v>
      </c>
    </row>
    <row r="161" spans="1:49" s="10" customFormat="1" ht="24" hidden="1" customHeight="1">
      <c r="A161" s="76" t="s">
        <v>42</v>
      </c>
      <c r="B161" s="5" t="s">
        <v>94</v>
      </c>
      <c r="C161" s="5" t="s">
        <v>186</v>
      </c>
      <c r="D161" s="6">
        <v>154</v>
      </c>
      <c r="E161" s="6">
        <v>150</v>
      </c>
      <c r="F161" s="6" t="s">
        <v>39</v>
      </c>
      <c r="G161" s="6">
        <v>152</v>
      </c>
      <c r="H161" s="6">
        <v>148</v>
      </c>
      <c r="I161" s="6" t="s">
        <v>45</v>
      </c>
      <c r="J161" s="12" t="s">
        <v>189</v>
      </c>
      <c r="K161" s="94" t="s">
        <v>240</v>
      </c>
      <c r="L161" s="94" t="s">
        <v>243</v>
      </c>
      <c r="M161" s="95" t="s">
        <v>248</v>
      </c>
      <c r="N161" s="15">
        <v>9</v>
      </c>
      <c r="O161" s="6">
        <v>1014</v>
      </c>
      <c r="P161" s="6">
        <v>312</v>
      </c>
      <c r="Q161" s="6">
        <v>1032</v>
      </c>
      <c r="R161" s="6">
        <v>318</v>
      </c>
      <c r="S161" s="9">
        <v>468.28129999999999</v>
      </c>
      <c r="T161" s="9">
        <v>3092.7</v>
      </c>
      <c r="U161" s="6">
        <v>351</v>
      </c>
      <c r="V161" s="5" t="s">
        <v>40</v>
      </c>
      <c r="W161" s="5" t="s">
        <v>40</v>
      </c>
      <c r="X161" s="99" t="s">
        <v>135</v>
      </c>
      <c r="Y161" s="5" t="s">
        <v>137</v>
      </c>
      <c r="Z161" s="6">
        <f>IF(D161=0,"",VLOOKUP(D161,[2]LEGEND!$D$2:$E$122,2,FALSE)*2)</f>
        <v>7500</v>
      </c>
      <c r="AA161" s="6">
        <f>IF(E161=0,"",VLOOKUP(E161,[2]LEGEND!$D$2:$E$122,2,FALSE)*4)</f>
        <v>13400</v>
      </c>
      <c r="AB161" s="6">
        <f>IF(G161=0,"",VLOOKUP(G161,[2]LEGEND!$D$2:$E$121,2,FALSE)*2)</f>
        <v>7100</v>
      </c>
      <c r="AC161" s="6">
        <f>IF(H161=0,"",VLOOKUP(H161,[2]LEGEND!$D$2:$E$121,2,FALSE)*4)</f>
        <v>12600</v>
      </c>
      <c r="AD161" s="9">
        <v>4310</v>
      </c>
      <c r="AE161" s="9">
        <f t="shared" si="30"/>
        <v>4690</v>
      </c>
      <c r="AF161" s="9">
        <f t="shared" si="30"/>
        <v>5060</v>
      </c>
      <c r="AG161" s="9">
        <f t="shared" si="30"/>
        <v>5430</v>
      </c>
      <c r="AH161" s="9">
        <f t="shared" si="30"/>
        <v>5790</v>
      </c>
      <c r="AI161" s="9">
        <f t="shared" si="30"/>
        <v>6140</v>
      </c>
      <c r="AJ161" s="9">
        <f t="shared" si="30"/>
        <v>6490</v>
      </c>
      <c r="AK161" s="9">
        <f t="shared" si="30"/>
        <v>6830</v>
      </c>
      <c r="AL161" s="9">
        <f t="shared" si="30"/>
        <v>7170</v>
      </c>
      <c r="AM161" s="9">
        <f t="shared" si="30"/>
        <v>7500</v>
      </c>
      <c r="AN161" s="9">
        <v>7700</v>
      </c>
      <c r="AO161" s="9">
        <f t="shared" si="31"/>
        <v>8380</v>
      </c>
      <c r="AP161" s="9">
        <f t="shared" si="31"/>
        <v>9040</v>
      </c>
      <c r="AQ161" s="9">
        <f t="shared" si="31"/>
        <v>9690</v>
      </c>
      <c r="AR161" s="9">
        <f t="shared" si="31"/>
        <v>10330</v>
      </c>
      <c r="AS161" s="9">
        <f t="shared" si="31"/>
        <v>10960</v>
      </c>
      <c r="AT161" s="9">
        <f t="shared" si="31"/>
        <v>11590</v>
      </c>
      <c r="AU161" s="9">
        <f t="shared" si="31"/>
        <v>12200</v>
      </c>
      <c r="AV161" s="9">
        <f t="shared" si="31"/>
        <v>12810</v>
      </c>
      <c r="AW161" s="77">
        <f t="shared" si="31"/>
        <v>13400</v>
      </c>
    </row>
    <row r="162" spans="1:49" s="10" customFormat="1" ht="24" hidden="1" customHeight="1">
      <c r="A162" s="76" t="s">
        <v>42</v>
      </c>
      <c r="B162" s="5" t="s">
        <v>94</v>
      </c>
      <c r="C162" s="5" t="s">
        <v>124</v>
      </c>
      <c r="D162" s="6">
        <v>154</v>
      </c>
      <c r="E162" s="6">
        <v>150</v>
      </c>
      <c r="F162" s="6" t="s">
        <v>39</v>
      </c>
      <c r="G162" s="6">
        <v>152</v>
      </c>
      <c r="H162" s="6">
        <v>148</v>
      </c>
      <c r="I162" s="6" t="s">
        <v>45</v>
      </c>
      <c r="J162" s="12" t="s">
        <v>189</v>
      </c>
      <c r="K162" s="94" t="s">
        <v>239</v>
      </c>
      <c r="L162" s="94" t="s">
        <v>243</v>
      </c>
      <c r="M162" s="95" t="s">
        <v>250</v>
      </c>
      <c r="N162" s="15">
        <v>9</v>
      </c>
      <c r="O162" s="6">
        <v>1014</v>
      </c>
      <c r="P162" s="6">
        <v>312</v>
      </c>
      <c r="Q162" s="6">
        <v>1032</v>
      </c>
      <c r="R162" s="6">
        <v>318</v>
      </c>
      <c r="S162" s="9">
        <v>468.28129999999999</v>
      </c>
      <c r="T162" s="9">
        <v>3092.7</v>
      </c>
      <c r="U162" s="6">
        <v>351</v>
      </c>
      <c r="V162" s="5" t="s">
        <v>40</v>
      </c>
      <c r="W162" s="5" t="s">
        <v>40</v>
      </c>
      <c r="X162" s="99" t="s">
        <v>135</v>
      </c>
      <c r="Y162" s="5" t="s">
        <v>137</v>
      </c>
      <c r="Z162" s="6">
        <f>IF(D162=0,"",VLOOKUP(D162,[2]LEGEND!$D$2:$E$122,2,FALSE)*2)</f>
        <v>7500</v>
      </c>
      <c r="AA162" s="6">
        <f>IF(E162=0,"",VLOOKUP(E162,[2]LEGEND!$D$2:$E$122,2,FALSE)*4)</f>
        <v>13400</v>
      </c>
      <c r="AB162" s="6">
        <f>IF(G162=0,"",VLOOKUP(G162,[2]LEGEND!$D$2:$E$121,2,FALSE)*2)</f>
        <v>7100</v>
      </c>
      <c r="AC162" s="6">
        <f>IF(H162=0,"",VLOOKUP(H162,[2]LEGEND!$D$2:$E$121,2,FALSE)*4)</f>
        <v>12600</v>
      </c>
      <c r="AD162" s="9">
        <v>4310</v>
      </c>
      <c r="AE162" s="9">
        <f t="shared" si="30"/>
        <v>4690</v>
      </c>
      <c r="AF162" s="9">
        <f t="shared" si="30"/>
        <v>5060</v>
      </c>
      <c r="AG162" s="9">
        <f t="shared" si="30"/>
        <v>5430</v>
      </c>
      <c r="AH162" s="9">
        <f t="shared" si="30"/>
        <v>5790</v>
      </c>
      <c r="AI162" s="9">
        <f t="shared" si="30"/>
        <v>6140</v>
      </c>
      <c r="AJ162" s="9">
        <f t="shared" si="30"/>
        <v>6490</v>
      </c>
      <c r="AK162" s="9">
        <f t="shared" si="30"/>
        <v>6830</v>
      </c>
      <c r="AL162" s="9">
        <f t="shared" si="30"/>
        <v>7170</v>
      </c>
      <c r="AM162" s="9">
        <f t="shared" si="30"/>
        <v>7500</v>
      </c>
      <c r="AN162" s="9">
        <v>7700</v>
      </c>
      <c r="AO162" s="9">
        <f t="shared" si="31"/>
        <v>8380</v>
      </c>
      <c r="AP162" s="9">
        <f t="shared" si="31"/>
        <v>9040</v>
      </c>
      <c r="AQ162" s="9">
        <f t="shared" si="31"/>
        <v>9690</v>
      </c>
      <c r="AR162" s="9">
        <f t="shared" si="31"/>
        <v>10330</v>
      </c>
      <c r="AS162" s="9">
        <f t="shared" si="31"/>
        <v>10960</v>
      </c>
      <c r="AT162" s="9">
        <f t="shared" si="31"/>
        <v>11590</v>
      </c>
      <c r="AU162" s="9">
        <f t="shared" si="31"/>
        <v>12200</v>
      </c>
      <c r="AV162" s="9">
        <f t="shared" si="31"/>
        <v>12810</v>
      </c>
      <c r="AW162" s="77">
        <f t="shared" si="31"/>
        <v>13400</v>
      </c>
    </row>
    <row r="163" spans="1:49" s="10" customFormat="1" ht="24" customHeight="1">
      <c r="A163" s="76" t="s">
        <v>36</v>
      </c>
      <c r="B163" s="5" t="s">
        <v>94</v>
      </c>
      <c r="C163" s="5" t="s">
        <v>120</v>
      </c>
      <c r="D163" s="6">
        <v>154</v>
      </c>
      <c r="E163" s="6">
        <v>150</v>
      </c>
      <c r="F163" s="6" t="s">
        <v>45</v>
      </c>
      <c r="G163" s="6">
        <v>152</v>
      </c>
      <c r="H163" s="6">
        <v>148</v>
      </c>
      <c r="I163" s="6" t="s">
        <v>48</v>
      </c>
      <c r="J163" s="12" t="s">
        <v>189</v>
      </c>
      <c r="K163" s="94" t="s">
        <v>239</v>
      </c>
      <c r="L163" s="94" t="s">
        <v>240</v>
      </c>
      <c r="M163" s="95" t="s">
        <v>249</v>
      </c>
      <c r="N163" s="15">
        <v>9</v>
      </c>
      <c r="O163" s="6">
        <v>1014</v>
      </c>
      <c r="P163" s="6">
        <v>312</v>
      </c>
      <c r="Q163" s="6">
        <v>1032</v>
      </c>
      <c r="R163" s="6">
        <v>318</v>
      </c>
      <c r="S163" s="9">
        <v>468.28129999999999</v>
      </c>
      <c r="T163" s="9">
        <v>3092.7</v>
      </c>
      <c r="U163" s="6">
        <v>351</v>
      </c>
      <c r="V163" s="5" t="s">
        <v>40</v>
      </c>
      <c r="W163" s="5" t="s">
        <v>40</v>
      </c>
      <c r="X163" s="99" t="s">
        <v>135</v>
      </c>
      <c r="Y163" s="5" t="s">
        <v>137</v>
      </c>
      <c r="Z163" s="6">
        <f>IF(D163=0,"",VLOOKUP(D163,[2]LEGEND!$D$2:$E$122,2,FALSE)*2)</f>
        <v>7500</v>
      </c>
      <c r="AA163" s="6">
        <f>IF(E163=0,"",VLOOKUP(E163,[2]LEGEND!$D$2:$E$122,2,FALSE)*4)</f>
        <v>13400</v>
      </c>
      <c r="AB163" s="6">
        <f>IF(G163=0,"",VLOOKUP(G163,[2]LEGEND!$D$2:$E$121,2,FALSE)*2)</f>
        <v>7100</v>
      </c>
      <c r="AC163" s="6">
        <f>IF(H163=0,"",VLOOKUP(H163,[2]LEGEND!$D$2:$E$121,2,FALSE)*4)</f>
        <v>12600</v>
      </c>
      <c r="AD163" s="9">
        <v>4310</v>
      </c>
      <c r="AE163" s="9">
        <f t="shared" si="30"/>
        <v>4690</v>
      </c>
      <c r="AF163" s="9">
        <f t="shared" si="30"/>
        <v>5060</v>
      </c>
      <c r="AG163" s="9">
        <f t="shared" si="30"/>
        <v>5430</v>
      </c>
      <c r="AH163" s="9">
        <f t="shared" si="30"/>
        <v>5790</v>
      </c>
      <c r="AI163" s="9">
        <f t="shared" si="30"/>
        <v>6140</v>
      </c>
      <c r="AJ163" s="9">
        <f t="shared" si="30"/>
        <v>6490</v>
      </c>
      <c r="AK163" s="9">
        <f t="shared" si="30"/>
        <v>6830</v>
      </c>
      <c r="AL163" s="9">
        <f t="shared" si="30"/>
        <v>7170</v>
      </c>
      <c r="AM163" s="9">
        <f t="shared" si="30"/>
        <v>7500</v>
      </c>
      <c r="AN163" s="9">
        <v>7700</v>
      </c>
      <c r="AO163" s="9">
        <f t="shared" si="31"/>
        <v>8380</v>
      </c>
      <c r="AP163" s="9">
        <f t="shared" si="31"/>
        <v>9040</v>
      </c>
      <c r="AQ163" s="9">
        <f t="shared" si="31"/>
        <v>9690</v>
      </c>
      <c r="AR163" s="9">
        <f t="shared" si="31"/>
        <v>10330</v>
      </c>
      <c r="AS163" s="9">
        <f t="shared" si="31"/>
        <v>10960</v>
      </c>
      <c r="AT163" s="9">
        <f t="shared" si="31"/>
        <v>11590</v>
      </c>
      <c r="AU163" s="9">
        <f t="shared" si="31"/>
        <v>12200</v>
      </c>
      <c r="AV163" s="9">
        <f t="shared" si="31"/>
        <v>12810</v>
      </c>
      <c r="AW163" s="77">
        <f t="shared" si="31"/>
        <v>13400</v>
      </c>
    </row>
    <row r="164" spans="1:49" s="10" customFormat="1" ht="24" customHeight="1">
      <c r="A164" s="76" t="s">
        <v>36</v>
      </c>
      <c r="B164" s="5" t="s">
        <v>94</v>
      </c>
      <c r="C164" s="5" t="s">
        <v>1</v>
      </c>
      <c r="D164" s="6">
        <v>156</v>
      </c>
      <c r="E164" s="6">
        <v>150</v>
      </c>
      <c r="F164" s="6" t="s">
        <v>45</v>
      </c>
      <c r="G164" s="21"/>
      <c r="H164" s="21"/>
      <c r="I164" s="6" t="s">
        <v>38</v>
      </c>
      <c r="J164" s="12" t="s">
        <v>38</v>
      </c>
      <c r="K164" s="94" t="s">
        <v>243</v>
      </c>
      <c r="L164" s="94" t="s">
        <v>243</v>
      </c>
      <c r="M164" s="95" t="s">
        <v>245</v>
      </c>
      <c r="N164" s="15">
        <v>9</v>
      </c>
      <c r="O164" s="6">
        <v>1014</v>
      </c>
      <c r="P164" s="6">
        <v>312</v>
      </c>
      <c r="Q164" s="6">
        <v>1032</v>
      </c>
      <c r="R164" s="6">
        <v>318</v>
      </c>
      <c r="S164" s="9">
        <v>468.28129999999999</v>
      </c>
      <c r="T164" s="9">
        <v>3092.7</v>
      </c>
      <c r="U164" s="6">
        <v>351</v>
      </c>
      <c r="V164" s="5" t="s">
        <v>40</v>
      </c>
      <c r="W164" s="5" t="s">
        <v>40</v>
      </c>
      <c r="X164" s="99" t="s">
        <v>135</v>
      </c>
      <c r="Y164" s="5" t="s">
        <v>137</v>
      </c>
      <c r="Z164" s="6">
        <f>IF(D164=0,"",VLOOKUP(D164,[2]LEGEND!$D$2:$E$122,2,FALSE)*2)</f>
        <v>8000</v>
      </c>
      <c r="AA164" s="6">
        <f>IF(E164=0,"",VLOOKUP(E164,[2]LEGEND!$D$2:$E$122,2,FALSE)*4)</f>
        <v>13400</v>
      </c>
      <c r="AB164" s="6" t="str">
        <f>IF(G164=0,"",VLOOKUP(G164,[2]LEGEND!$D$2:$E$121,2,FALSE)*2)</f>
        <v/>
      </c>
      <c r="AC164" s="6" t="str">
        <f>IF(H164=0,"",VLOOKUP(H164,[2]LEGEND!$D$2:$E$121,2,FALSE)*4)</f>
        <v/>
      </c>
      <c r="AD164" s="9">
        <v>4600</v>
      </c>
      <c r="AE164" s="9">
        <f t="shared" si="30"/>
        <v>5000</v>
      </c>
      <c r="AF164" s="9">
        <f t="shared" si="30"/>
        <v>5400</v>
      </c>
      <c r="AG164" s="9">
        <f t="shared" si="30"/>
        <v>5790</v>
      </c>
      <c r="AH164" s="9">
        <f t="shared" si="30"/>
        <v>6170</v>
      </c>
      <c r="AI164" s="9">
        <f t="shared" si="30"/>
        <v>6550</v>
      </c>
      <c r="AJ164" s="9">
        <f t="shared" si="30"/>
        <v>6920</v>
      </c>
      <c r="AK164" s="9">
        <f t="shared" si="30"/>
        <v>7290</v>
      </c>
      <c r="AL164" s="9">
        <f t="shared" si="30"/>
        <v>7650</v>
      </c>
      <c r="AM164" s="9">
        <f t="shared" si="30"/>
        <v>8000</v>
      </c>
      <c r="AN164" s="9">
        <v>7700</v>
      </c>
      <c r="AO164" s="9">
        <f t="shared" si="31"/>
        <v>8380</v>
      </c>
      <c r="AP164" s="9">
        <f t="shared" si="31"/>
        <v>9040</v>
      </c>
      <c r="AQ164" s="9">
        <f t="shared" si="31"/>
        <v>9690</v>
      </c>
      <c r="AR164" s="9">
        <f t="shared" si="31"/>
        <v>10330</v>
      </c>
      <c r="AS164" s="9">
        <f t="shared" si="31"/>
        <v>10960</v>
      </c>
      <c r="AT164" s="9">
        <f t="shared" si="31"/>
        <v>11590</v>
      </c>
      <c r="AU164" s="9">
        <f t="shared" si="31"/>
        <v>12200</v>
      </c>
      <c r="AV164" s="9">
        <f t="shared" si="31"/>
        <v>12810</v>
      </c>
      <c r="AW164" s="77">
        <f t="shared" si="31"/>
        <v>13400</v>
      </c>
    </row>
    <row r="165" spans="1:49" s="10" customFormat="1" ht="24" customHeight="1">
      <c r="A165" s="76" t="s">
        <v>36</v>
      </c>
      <c r="B165" s="5" t="s">
        <v>94</v>
      </c>
      <c r="C165" s="5" t="s">
        <v>7</v>
      </c>
      <c r="D165" s="6">
        <v>156</v>
      </c>
      <c r="E165" s="6">
        <v>150</v>
      </c>
      <c r="F165" s="6" t="s">
        <v>45</v>
      </c>
      <c r="G165" s="21"/>
      <c r="H165" s="21"/>
      <c r="I165" s="6" t="s">
        <v>38</v>
      </c>
      <c r="J165" s="12" t="s">
        <v>38</v>
      </c>
      <c r="K165" s="94" t="s">
        <v>240</v>
      </c>
      <c r="L165" s="94" t="s">
        <v>243</v>
      </c>
      <c r="M165" s="95" t="s">
        <v>241</v>
      </c>
      <c r="N165" s="15">
        <v>9</v>
      </c>
      <c r="O165" s="6">
        <v>1014</v>
      </c>
      <c r="P165" s="6">
        <v>312</v>
      </c>
      <c r="Q165" s="6">
        <v>1032</v>
      </c>
      <c r="R165" s="6">
        <v>318</v>
      </c>
      <c r="S165" s="9">
        <v>468.28129999999999</v>
      </c>
      <c r="T165" s="9">
        <v>3092.7</v>
      </c>
      <c r="U165" s="6">
        <v>351</v>
      </c>
      <c r="V165" s="5" t="s">
        <v>40</v>
      </c>
      <c r="W165" s="5" t="s">
        <v>40</v>
      </c>
      <c r="X165" s="99" t="s">
        <v>135</v>
      </c>
      <c r="Y165" s="5" t="s">
        <v>137</v>
      </c>
      <c r="Z165" s="6">
        <f>IF(D165=0,"",VLOOKUP(D165,[2]LEGEND!$D$2:$E$122,2,FALSE)*2)</f>
        <v>8000</v>
      </c>
      <c r="AA165" s="6">
        <f>IF(E165=0,"",VLOOKUP(E165,[2]LEGEND!$D$2:$E$122,2,FALSE)*4)</f>
        <v>13400</v>
      </c>
      <c r="AB165" s="6" t="str">
        <f>IF(G165=0,"",VLOOKUP(G165,[2]LEGEND!$D$2:$E$121,2,FALSE)*2)</f>
        <v/>
      </c>
      <c r="AC165" s="6" t="str">
        <f>IF(H165=0,"",VLOOKUP(H165,[2]LEGEND!$D$2:$E$121,2,FALSE)*4)</f>
        <v/>
      </c>
      <c r="AD165" s="9">
        <v>4600</v>
      </c>
      <c r="AE165" s="9">
        <f t="shared" ref="AE165:AM174" si="32">IF(AE$3&lt;=$N165,ROUNDUP($Z165*(AE$3/$N165)^0.8,-1),"")</f>
        <v>5000</v>
      </c>
      <c r="AF165" s="9">
        <f t="shared" si="32"/>
        <v>5400</v>
      </c>
      <c r="AG165" s="9">
        <f t="shared" si="32"/>
        <v>5790</v>
      </c>
      <c r="AH165" s="9">
        <f t="shared" si="32"/>
        <v>6170</v>
      </c>
      <c r="AI165" s="9">
        <f t="shared" si="32"/>
        <v>6550</v>
      </c>
      <c r="AJ165" s="9">
        <f t="shared" si="32"/>
        <v>6920</v>
      </c>
      <c r="AK165" s="9">
        <f t="shared" si="32"/>
        <v>7290</v>
      </c>
      <c r="AL165" s="9">
        <f t="shared" si="32"/>
        <v>7650</v>
      </c>
      <c r="AM165" s="9">
        <f t="shared" si="32"/>
        <v>8000</v>
      </c>
      <c r="AN165" s="9">
        <v>7700</v>
      </c>
      <c r="AO165" s="9">
        <f t="shared" ref="AO165:AW174" si="33">IF(AO$3&lt;=$N165,ROUNDUP($AA165*(AO$3/$N165)^0.8,-1),"")</f>
        <v>8380</v>
      </c>
      <c r="AP165" s="9">
        <f t="shared" si="33"/>
        <v>9040</v>
      </c>
      <c r="AQ165" s="9">
        <f t="shared" si="33"/>
        <v>9690</v>
      </c>
      <c r="AR165" s="9">
        <f t="shared" si="33"/>
        <v>10330</v>
      </c>
      <c r="AS165" s="9">
        <f t="shared" si="33"/>
        <v>10960</v>
      </c>
      <c r="AT165" s="9">
        <f t="shared" si="33"/>
        <v>11590</v>
      </c>
      <c r="AU165" s="9">
        <f t="shared" si="33"/>
        <v>12200</v>
      </c>
      <c r="AV165" s="9">
        <f t="shared" si="33"/>
        <v>12810</v>
      </c>
      <c r="AW165" s="77">
        <f t="shared" si="33"/>
        <v>13400</v>
      </c>
    </row>
    <row r="166" spans="1:49" s="10" customFormat="1" ht="24" customHeight="1">
      <c r="A166" s="76" t="s">
        <v>36</v>
      </c>
      <c r="B166" s="5" t="s">
        <v>94</v>
      </c>
      <c r="C166" s="5" t="s">
        <v>129</v>
      </c>
      <c r="D166" s="6">
        <v>154</v>
      </c>
      <c r="E166" s="6">
        <v>150</v>
      </c>
      <c r="F166" s="6" t="s">
        <v>45</v>
      </c>
      <c r="G166" s="25">
        <v>152</v>
      </c>
      <c r="H166" s="25">
        <v>148</v>
      </c>
      <c r="I166" s="6" t="s">
        <v>48</v>
      </c>
      <c r="J166" s="12" t="s">
        <v>38</v>
      </c>
      <c r="K166" s="94" t="s">
        <v>240</v>
      </c>
      <c r="L166" s="94" t="s">
        <v>243</v>
      </c>
      <c r="M166" s="95" t="s">
        <v>245</v>
      </c>
      <c r="N166" s="15">
        <v>9</v>
      </c>
      <c r="O166" s="6">
        <v>1014</v>
      </c>
      <c r="P166" s="6">
        <v>312</v>
      </c>
      <c r="Q166" s="6">
        <v>1032</v>
      </c>
      <c r="R166" s="6">
        <v>318</v>
      </c>
      <c r="S166" s="9">
        <v>468.28129999999999</v>
      </c>
      <c r="T166" s="9">
        <v>3092.7</v>
      </c>
      <c r="U166" s="6">
        <v>351</v>
      </c>
      <c r="V166" s="5" t="s">
        <v>40</v>
      </c>
      <c r="W166" s="5" t="s">
        <v>40</v>
      </c>
      <c r="X166" s="99" t="s">
        <v>135</v>
      </c>
      <c r="Y166" s="5" t="s">
        <v>137</v>
      </c>
      <c r="Z166" s="6">
        <f>IF(D166=0,"",VLOOKUP(D166,[2]LEGEND!$D$2:$E$122,2,FALSE)*2)</f>
        <v>7500</v>
      </c>
      <c r="AA166" s="6">
        <f>IF(E166=0,"",VLOOKUP(E166,[2]LEGEND!$D$2:$E$122,2,FALSE)*4)</f>
        <v>13400</v>
      </c>
      <c r="AB166" s="6">
        <f>IF(G166=0,"",VLOOKUP(G166,[2]LEGEND!$D$2:$E$121,2,FALSE)*2)</f>
        <v>7100</v>
      </c>
      <c r="AC166" s="6">
        <f>IF(H166=0,"",VLOOKUP(H166,[2]LEGEND!$D$2:$E$121,2,FALSE)*4)</f>
        <v>12600</v>
      </c>
      <c r="AD166" s="9">
        <v>4310</v>
      </c>
      <c r="AE166" s="9">
        <f t="shared" si="32"/>
        <v>4690</v>
      </c>
      <c r="AF166" s="9">
        <f t="shared" si="32"/>
        <v>5060</v>
      </c>
      <c r="AG166" s="9">
        <f t="shared" si="32"/>
        <v>5430</v>
      </c>
      <c r="AH166" s="9">
        <f t="shared" si="32"/>
        <v>5790</v>
      </c>
      <c r="AI166" s="9">
        <f t="shared" si="32"/>
        <v>6140</v>
      </c>
      <c r="AJ166" s="9">
        <f t="shared" si="32"/>
        <v>6490</v>
      </c>
      <c r="AK166" s="9">
        <f t="shared" si="32"/>
        <v>6830</v>
      </c>
      <c r="AL166" s="9">
        <f t="shared" si="32"/>
        <v>7170</v>
      </c>
      <c r="AM166" s="9">
        <f t="shared" si="32"/>
        <v>7500</v>
      </c>
      <c r="AN166" s="9">
        <v>7700</v>
      </c>
      <c r="AO166" s="9">
        <f t="shared" si="33"/>
        <v>8380</v>
      </c>
      <c r="AP166" s="9">
        <f t="shared" si="33"/>
        <v>9040</v>
      </c>
      <c r="AQ166" s="9">
        <f t="shared" si="33"/>
        <v>9690</v>
      </c>
      <c r="AR166" s="9">
        <f t="shared" si="33"/>
        <v>10330</v>
      </c>
      <c r="AS166" s="9">
        <f t="shared" si="33"/>
        <v>10960</v>
      </c>
      <c r="AT166" s="9">
        <f t="shared" si="33"/>
        <v>11590</v>
      </c>
      <c r="AU166" s="9">
        <f t="shared" si="33"/>
        <v>12200</v>
      </c>
      <c r="AV166" s="9">
        <f t="shared" si="33"/>
        <v>12810</v>
      </c>
      <c r="AW166" s="77">
        <f t="shared" si="33"/>
        <v>13400</v>
      </c>
    </row>
    <row r="167" spans="1:49" s="10" customFormat="1" ht="24" customHeight="1">
      <c r="A167" s="76" t="s">
        <v>36</v>
      </c>
      <c r="B167" s="5" t="s">
        <v>94</v>
      </c>
      <c r="C167" s="5" t="s">
        <v>0</v>
      </c>
      <c r="D167" s="6">
        <v>154</v>
      </c>
      <c r="E167" s="6">
        <v>150</v>
      </c>
      <c r="F167" s="6" t="s">
        <v>45</v>
      </c>
      <c r="G167" s="25">
        <v>152</v>
      </c>
      <c r="H167" s="25">
        <v>148</v>
      </c>
      <c r="I167" s="6" t="s">
        <v>48</v>
      </c>
      <c r="J167" s="12" t="s">
        <v>38</v>
      </c>
      <c r="K167" s="94" t="s">
        <v>243</v>
      </c>
      <c r="L167" s="94" t="s">
        <v>240</v>
      </c>
      <c r="M167" s="95" t="s">
        <v>245</v>
      </c>
      <c r="N167" s="15">
        <v>9</v>
      </c>
      <c r="O167" s="6">
        <v>1014</v>
      </c>
      <c r="P167" s="6">
        <v>312</v>
      </c>
      <c r="Q167" s="6">
        <v>1032</v>
      </c>
      <c r="R167" s="6">
        <v>318</v>
      </c>
      <c r="S167" s="9">
        <v>468.28129999999999</v>
      </c>
      <c r="T167" s="9">
        <v>3092.7</v>
      </c>
      <c r="U167" s="6">
        <v>351</v>
      </c>
      <c r="V167" s="5" t="s">
        <v>40</v>
      </c>
      <c r="W167" s="5" t="s">
        <v>40</v>
      </c>
      <c r="X167" s="99" t="s">
        <v>135</v>
      </c>
      <c r="Y167" s="5" t="s">
        <v>137</v>
      </c>
      <c r="Z167" s="6">
        <f>IF(D167=0,"",VLOOKUP(D167,[2]LEGEND!$D$2:$E$122,2,FALSE)*2)</f>
        <v>7500</v>
      </c>
      <c r="AA167" s="6">
        <f>IF(E167=0,"",VLOOKUP(E167,[2]LEGEND!$D$2:$E$122,2,FALSE)*4)</f>
        <v>13400</v>
      </c>
      <c r="AB167" s="6">
        <f>IF(G167=0,"",VLOOKUP(G167,[2]LEGEND!$D$2:$E$121,2,FALSE)*2)</f>
        <v>7100</v>
      </c>
      <c r="AC167" s="6">
        <f>IF(H167=0,"",VLOOKUP(H167,[2]LEGEND!$D$2:$E$121,2,FALSE)*4)</f>
        <v>12600</v>
      </c>
      <c r="AD167" s="9">
        <v>4310</v>
      </c>
      <c r="AE167" s="9">
        <f t="shared" si="32"/>
        <v>4690</v>
      </c>
      <c r="AF167" s="9">
        <f t="shared" si="32"/>
        <v>5060</v>
      </c>
      <c r="AG167" s="9">
        <f t="shared" si="32"/>
        <v>5430</v>
      </c>
      <c r="AH167" s="9">
        <f t="shared" si="32"/>
        <v>5790</v>
      </c>
      <c r="AI167" s="9">
        <f t="shared" si="32"/>
        <v>6140</v>
      </c>
      <c r="AJ167" s="9">
        <f t="shared" si="32"/>
        <v>6490</v>
      </c>
      <c r="AK167" s="9">
        <f t="shared" si="32"/>
        <v>6830</v>
      </c>
      <c r="AL167" s="9">
        <f t="shared" si="32"/>
        <v>7170</v>
      </c>
      <c r="AM167" s="9">
        <f t="shared" si="32"/>
        <v>7500</v>
      </c>
      <c r="AN167" s="9">
        <v>7700</v>
      </c>
      <c r="AO167" s="9">
        <f t="shared" si="33"/>
        <v>8380</v>
      </c>
      <c r="AP167" s="9">
        <f t="shared" si="33"/>
        <v>9040</v>
      </c>
      <c r="AQ167" s="9">
        <f t="shared" si="33"/>
        <v>9690</v>
      </c>
      <c r="AR167" s="9">
        <f t="shared" si="33"/>
        <v>10330</v>
      </c>
      <c r="AS167" s="9">
        <f t="shared" si="33"/>
        <v>10960</v>
      </c>
      <c r="AT167" s="9">
        <f t="shared" si="33"/>
        <v>11590</v>
      </c>
      <c r="AU167" s="9">
        <f t="shared" si="33"/>
        <v>12200</v>
      </c>
      <c r="AV167" s="9">
        <f t="shared" si="33"/>
        <v>12810</v>
      </c>
      <c r="AW167" s="77">
        <f t="shared" si="33"/>
        <v>13400</v>
      </c>
    </row>
    <row r="168" spans="1:49" s="10" customFormat="1" ht="24" customHeight="1">
      <c r="A168" s="76" t="s">
        <v>36</v>
      </c>
      <c r="B168" s="5" t="s">
        <v>94</v>
      </c>
      <c r="C168" s="5" t="s">
        <v>2</v>
      </c>
      <c r="D168" s="6">
        <v>154</v>
      </c>
      <c r="E168" s="6">
        <v>150</v>
      </c>
      <c r="F168" s="6" t="s">
        <v>45</v>
      </c>
      <c r="G168" s="25">
        <v>152</v>
      </c>
      <c r="H168" s="25">
        <v>148</v>
      </c>
      <c r="I168" s="6" t="s">
        <v>48</v>
      </c>
      <c r="J168" s="12" t="s">
        <v>189</v>
      </c>
      <c r="K168" s="94" t="s">
        <v>240</v>
      </c>
      <c r="L168" s="94" t="s">
        <v>240</v>
      </c>
      <c r="M168" s="95" t="s">
        <v>251</v>
      </c>
      <c r="N168" s="15">
        <v>9</v>
      </c>
      <c r="O168" s="6">
        <v>1014</v>
      </c>
      <c r="P168" s="6">
        <v>312</v>
      </c>
      <c r="Q168" s="6">
        <v>1032</v>
      </c>
      <c r="R168" s="6">
        <v>318</v>
      </c>
      <c r="S168" s="9">
        <v>468.28129999999999</v>
      </c>
      <c r="T168" s="9">
        <v>3092.7</v>
      </c>
      <c r="U168" s="6">
        <v>351</v>
      </c>
      <c r="V168" s="5" t="s">
        <v>40</v>
      </c>
      <c r="W168" s="5" t="s">
        <v>40</v>
      </c>
      <c r="X168" s="99" t="s">
        <v>135</v>
      </c>
      <c r="Y168" s="5" t="s">
        <v>137</v>
      </c>
      <c r="Z168" s="6">
        <f>IF(D168=0,"",VLOOKUP(D168,[2]LEGEND!$D$2:$E$122,2,FALSE)*2)</f>
        <v>7500</v>
      </c>
      <c r="AA168" s="6">
        <f>IF(E168=0,"",VLOOKUP(E168,[2]LEGEND!$D$2:$E$122,2,FALSE)*4)</f>
        <v>13400</v>
      </c>
      <c r="AB168" s="6">
        <f>IF(G168=0,"",VLOOKUP(G168,[2]LEGEND!$D$2:$E$121,2,FALSE)*2)</f>
        <v>7100</v>
      </c>
      <c r="AC168" s="6">
        <f>IF(H168=0,"",VLOOKUP(H168,[2]LEGEND!$D$2:$E$121,2,FALSE)*4)</f>
        <v>12600</v>
      </c>
      <c r="AD168" s="9">
        <v>4310</v>
      </c>
      <c r="AE168" s="9">
        <f t="shared" si="32"/>
        <v>4690</v>
      </c>
      <c r="AF168" s="9">
        <f t="shared" si="32"/>
        <v>5060</v>
      </c>
      <c r="AG168" s="9">
        <f t="shared" si="32"/>
        <v>5430</v>
      </c>
      <c r="AH168" s="9">
        <f t="shared" si="32"/>
        <v>5790</v>
      </c>
      <c r="AI168" s="9">
        <f t="shared" si="32"/>
        <v>6140</v>
      </c>
      <c r="AJ168" s="9">
        <f t="shared" si="32"/>
        <v>6490</v>
      </c>
      <c r="AK168" s="9">
        <f t="shared" si="32"/>
        <v>6830</v>
      </c>
      <c r="AL168" s="9">
        <f t="shared" si="32"/>
        <v>7170</v>
      </c>
      <c r="AM168" s="9">
        <f t="shared" si="32"/>
        <v>7500</v>
      </c>
      <c r="AN168" s="9">
        <v>7700</v>
      </c>
      <c r="AO168" s="9">
        <f t="shared" si="33"/>
        <v>8380</v>
      </c>
      <c r="AP168" s="9">
        <f t="shared" si="33"/>
        <v>9040</v>
      </c>
      <c r="AQ168" s="9">
        <f t="shared" si="33"/>
        <v>9690</v>
      </c>
      <c r="AR168" s="9">
        <f t="shared" si="33"/>
        <v>10330</v>
      </c>
      <c r="AS168" s="9">
        <f t="shared" si="33"/>
        <v>10960</v>
      </c>
      <c r="AT168" s="9">
        <f t="shared" si="33"/>
        <v>11590</v>
      </c>
      <c r="AU168" s="9">
        <f t="shared" si="33"/>
        <v>12200</v>
      </c>
      <c r="AV168" s="9">
        <f t="shared" si="33"/>
        <v>12810</v>
      </c>
      <c r="AW168" s="77">
        <f t="shared" si="33"/>
        <v>13400</v>
      </c>
    </row>
    <row r="169" spans="1:49" s="10" customFormat="1" ht="24" hidden="1" customHeight="1">
      <c r="A169" s="76" t="s">
        <v>42</v>
      </c>
      <c r="B169" s="5" t="s">
        <v>94</v>
      </c>
      <c r="C169" s="5" t="s">
        <v>126</v>
      </c>
      <c r="D169" s="6">
        <v>154</v>
      </c>
      <c r="E169" s="6">
        <v>150</v>
      </c>
      <c r="F169" s="6" t="s">
        <v>45</v>
      </c>
      <c r="G169" s="25">
        <v>152</v>
      </c>
      <c r="H169" s="25">
        <v>148</v>
      </c>
      <c r="I169" s="6" t="s">
        <v>48</v>
      </c>
      <c r="J169" s="12" t="s">
        <v>189</v>
      </c>
      <c r="K169" s="94" t="s">
        <v>239</v>
      </c>
      <c r="L169" s="94" t="s">
        <v>240</v>
      </c>
      <c r="M169" s="95" t="s">
        <v>246</v>
      </c>
      <c r="N169" s="15">
        <v>9</v>
      </c>
      <c r="O169" s="6">
        <v>1014</v>
      </c>
      <c r="P169" s="6">
        <v>312</v>
      </c>
      <c r="Q169" s="6">
        <v>1032</v>
      </c>
      <c r="R169" s="6">
        <v>318</v>
      </c>
      <c r="S169" s="9">
        <v>468.28129999999999</v>
      </c>
      <c r="T169" s="9">
        <v>3092.7</v>
      </c>
      <c r="U169" s="6">
        <v>351</v>
      </c>
      <c r="V169" s="5" t="s">
        <v>40</v>
      </c>
      <c r="W169" s="5" t="s">
        <v>40</v>
      </c>
      <c r="X169" s="99" t="s">
        <v>135</v>
      </c>
      <c r="Y169" s="5" t="s">
        <v>137</v>
      </c>
      <c r="Z169" s="6">
        <f>IF(D169=0,"",VLOOKUP(D169,[2]LEGEND!$D$2:$E$122,2,FALSE)*2)</f>
        <v>7500</v>
      </c>
      <c r="AA169" s="6">
        <f>IF(E169=0,"",VLOOKUP(E169,[2]LEGEND!$D$2:$E$122,2,FALSE)*4)</f>
        <v>13400</v>
      </c>
      <c r="AB169" s="6">
        <f>IF(G169=0,"",VLOOKUP(G169,[2]LEGEND!$D$2:$E$121,2,FALSE)*2)</f>
        <v>7100</v>
      </c>
      <c r="AC169" s="6">
        <f>IF(H169=0,"",VLOOKUP(H169,[2]LEGEND!$D$2:$E$121,2,FALSE)*4)</f>
        <v>12600</v>
      </c>
      <c r="AD169" s="9">
        <v>4310</v>
      </c>
      <c r="AE169" s="9">
        <f t="shared" si="32"/>
        <v>4690</v>
      </c>
      <c r="AF169" s="9">
        <f t="shared" si="32"/>
        <v>5060</v>
      </c>
      <c r="AG169" s="9">
        <f t="shared" si="32"/>
        <v>5430</v>
      </c>
      <c r="AH169" s="9">
        <f t="shared" si="32"/>
        <v>5790</v>
      </c>
      <c r="AI169" s="9">
        <f t="shared" si="32"/>
        <v>6140</v>
      </c>
      <c r="AJ169" s="9">
        <f t="shared" si="32"/>
        <v>6490</v>
      </c>
      <c r="AK169" s="9">
        <f t="shared" si="32"/>
        <v>6830</v>
      </c>
      <c r="AL169" s="9">
        <f t="shared" si="32"/>
        <v>7170</v>
      </c>
      <c r="AM169" s="9">
        <f t="shared" si="32"/>
        <v>7500</v>
      </c>
      <c r="AN169" s="9">
        <v>7700</v>
      </c>
      <c r="AO169" s="9">
        <f t="shared" si="33"/>
        <v>8380</v>
      </c>
      <c r="AP169" s="9">
        <f t="shared" si="33"/>
        <v>9040</v>
      </c>
      <c r="AQ169" s="9">
        <f t="shared" si="33"/>
        <v>9690</v>
      </c>
      <c r="AR169" s="9">
        <f t="shared" si="33"/>
        <v>10330</v>
      </c>
      <c r="AS169" s="9">
        <f t="shared" si="33"/>
        <v>10960</v>
      </c>
      <c r="AT169" s="9">
        <f t="shared" si="33"/>
        <v>11590</v>
      </c>
      <c r="AU169" s="9">
        <f t="shared" si="33"/>
        <v>12200</v>
      </c>
      <c r="AV169" s="9">
        <f t="shared" si="33"/>
        <v>12810</v>
      </c>
      <c r="AW169" s="77">
        <f t="shared" si="33"/>
        <v>13400</v>
      </c>
    </row>
    <row r="170" spans="1:49" s="10" customFormat="1" ht="24" hidden="1" customHeight="1">
      <c r="A170" s="76" t="s">
        <v>42</v>
      </c>
      <c r="B170" s="5" t="s">
        <v>94</v>
      </c>
      <c r="C170" s="5" t="s">
        <v>125</v>
      </c>
      <c r="D170" s="6">
        <v>154</v>
      </c>
      <c r="E170" s="6">
        <v>150</v>
      </c>
      <c r="F170" s="6" t="s">
        <v>45</v>
      </c>
      <c r="G170" s="25">
        <v>152</v>
      </c>
      <c r="H170" s="25">
        <v>148</v>
      </c>
      <c r="I170" s="6" t="s">
        <v>48</v>
      </c>
      <c r="J170" s="12" t="s">
        <v>38</v>
      </c>
      <c r="K170" s="94" t="s">
        <v>240</v>
      </c>
      <c r="L170" s="94" t="s">
        <v>243</v>
      </c>
      <c r="M170" s="95" t="s">
        <v>248</v>
      </c>
      <c r="N170" s="15">
        <v>9</v>
      </c>
      <c r="O170" s="6">
        <v>1014</v>
      </c>
      <c r="P170" s="6">
        <v>312</v>
      </c>
      <c r="Q170" s="6">
        <v>1032</v>
      </c>
      <c r="R170" s="6">
        <v>318</v>
      </c>
      <c r="S170" s="9">
        <v>468.28129999999999</v>
      </c>
      <c r="T170" s="9">
        <v>3092.7</v>
      </c>
      <c r="U170" s="6">
        <v>351</v>
      </c>
      <c r="V170" s="5" t="s">
        <v>38</v>
      </c>
      <c r="W170" s="5" t="s">
        <v>38</v>
      </c>
      <c r="X170" s="99" t="s">
        <v>135</v>
      </c>
      <c r="Y170" s="5" t="s">
        <v>137</v>
      </c>
      <c r="Z170" s="6">
        <f>IF(D170=0,"",VLOOKUP(D170,[2]LEGEND!$D$2:$E$122,2,FALSE)*2)</f>
        <v>7500</v>
      </c>
      <c r="AA170" s="6">
        <f>IF(E170=0,"",VLOOKUP(E170,[2]LEGEND!$D$2:$E$122,2,FALSE)*4)</f>
        <v>13400</v>
      </c>
      <c r="AB170" s="6">
        <f>IF(G170=0,"",VLOOKUP(G170,[2]LEGEND!$D$2:$E$121,2,FALSE)*2)</f>
        <v>7100</v>
      </c>
      <c r="AC170" s="6">
        <f>IF(H170=0,"",VLOOKUP(H170,[2]LEGEND!$D$2:$E$121,2,FALSE)*4)</f>
        <v>12600</v>
      </c>
      <c r="AD170" s="9">
        <v>4310</v>
      </c>
      <c r="AE170" s="9">
        <f t="shared" si="32"/>
        <v>4690</v>
      </c>
      <c r="AF170" s="9">
        <f t="shared" si="32"/>
        <v>5060</v>
      </c>
      <c r="AG170" s="9">
        <f t="shared" si="32"/>
        <v>5430</v>
      </c>
      <c r="AH170" s="9">
        <f t="shared" si="32"/>
        <v>5790</v>
      </c>
      <c r="AI170" s="9">
        <f t="shared" si="32"/>
        <v>6140</v>
      </c>
      <c r="AJ170" s="9">
        <f t="shared" si="32"/>
        <v>6490</v>
      </c>
      <c r="AK170" s="9">
        <f t="shared" si="32"/>
        <v>6830</v>
      </c>
      <c r="AL170" s="9">
        <f t="shared" si="32"/>
        <v>7170</v>
      </c>
      <c r="AM170" s="9">
        <f t="shared" si="32"/>
        <v>7500</v>
      </c>
      <c r="AN170" s="9">
        <v>7700</v>
      </c>
      <c r="AO170" s="9">
        <f t="shared" si="33"/>
        <v>8380</v>
      </c>
      <c r="AP170" s="9">
        <f t="shared" si="33"/>
        <v>9040</v>
      </c>
      <c r="AQ170" s="9">
        <f t="shared" si="33"/>
        <v>9690</v>
      </c>
      <c r="AR170" s="9">
        <f t="shared" si="33"/>
        <v>10330</v>
      </c>
      <c r="AS170" s="9">
        <f t="shared" si="33"/>
        <v>10960</v>
      </c>
      <c r="AT170" s="9">
        <f t="shared" si="33"/>
        <v>11590</v>
      </c>
      <c r="AU170" s="9">
        <f t="shared" si="33"/>
        <v>12200</v>
      </c>
      <c r="AV170" s="9">
        <f t="shared" si="33"/>
        <v>12810</v>
      </c>
      <c r="AW170" s="77">
        <f t="shared" si="33"/>
        <v>13400</v>
      </c>
    </row>
    <row r="171" spans="1:49" s="10" customFormat="1" ht="24" hidden="1" customHeight="1">
      <c r="A171" s="76" t="s">
        <v>42</v>
      </c>
      <c r="B171" s="5" t="s">
        <v>180</v>
      </c>
      <c r="C171" s="5" t="s">
        <v>194</v>
      </c>
      <c r="D171" s="6">
        <v>156</v>
      </c>
      <c r="E171" s="6">
        <v>150</v>
      </c>
      <c r="F171" s="6" t="s">
        <v>39</v>
      </c>
      <c r="G171" s="11"/>
      <c r="H171" s="11"/>
      <c r="I171" s="6" t="s">
        <v>38</v>
      </c>
      <c r="J171" s="12" t="s">
        <v>189</v>
      </c>
      <c r="K171" s="94" t="s">
        <v>239</v>
      </c>
      <c r="L171" s="94" t="s">
        <v>243</v>
      </c>
      <c r="M171" s="95" t="s">
        <v>244</v>
      </c>
      <c r="N171" s="15">
        <v>8.5</v>
      </c>
      <c r="O171" s="6">
        <v>1076</v>
      </c>
      <c r="P171" s="6">
        <v>312</v>
      </c>
      <c r="Q171" s="6">
        <v>1096</v>
      </c>
      <c r="R171" s="6">
        <v>318</v>
      </c>
      <c r="S171" s="9">
        <v>500.16250000000002</v>
      </c>
      <c r="T171" s="9">
        <v>3281.8</v>
      </c>
      <c r="U171" s="6">
        <v>351</v>
      </c>
      <c r="V171" s="5" t="s">
        <v>40</v>
      </c>
      <c r="W171" s="5" t="s">
        <v>40</v>
      </c>
      <c r="X171" s="99" t="s">
        <v>135</v>
      </c>
      <c r="Y171" s="5" t="s">
        <v>137</v>
      </c>
      <c r="Z171" s="6">
        <f>IF(D171=0,"",VLOOKUP(D171,[2]LEGEND!$D$2:$E$122,2,FALSE)*2)</f>
        <v>8000</v>
      </c>
      <c r="AA171" s="6">
        <f>IF(E171=0,"",VLOOKUP(E171,[2]LEGEND!$D$2:$E$122,2,FALSE)*4)</f>
        <v>13400</v>
      </c>
      <c r="AB171" s="6" t="str">
        <f>IF(G171=0,"",VLOOKUP(G171,[2]LEGEND!$D$2:$E$121,2,FALSE)*2)</f>
        <v/>
      </c>
      <c r="AC171" s="6" t="str">
        <f>IF(H171=0,"",VLOOKUP(H171,[2]LEGEND!$D$2:$E$121,2,FALSE)*4)</f>
        <v/>
      </c>
      <c r="AD171" s="9">
        <v>4810</v>
      </c>
      <c r="AE171" s="9">
        <f t="shared" si="32"/>
        <v>5240</v>
      </c>
      <c r="AF171" s="9">
        <f t="shared" si="32"/>
        <v>5650</v>
      </c>
      <c r="AG171" s="9">
        <f t="shared" si="32"/>
        <v>6060</v>
      </c>
      <c r="AH171" s="9">
        <f t="shared" si="32"/>
        <v>6460</v>
      </c>
      <c r="AI171" s="9">
        <f t="shared" si="32"/>
        <v>6850</v>
      </c>
      <c r="AJ171" s="9">
        <f t="shared" si="32"/>
        <v>7240</v>
      </c>
      <c r="AK171" s="9">
        <f t="shared" si="32"/>
        <v>7630</v>
      </c>
      <c r="AL171" s="9">
        <f t="shared" si="32"/>
        <v>8000</v>
      </c>
      <c r="AM171" s="9" t="str">
        <f t="shared" si="32"/>
        <v/>
      </c>
      <c r="AN171" s="9">
        <v>8060</v>
      </c>
      <c r="AO171" s="9">
        <f t="shared" si="33"/>
        <v>8770</v>
      </c>
      <c r="AP171" s="9">
        <f t="shared" si="33"/>
        <v>9460</v>
      </c>
      <c r="AQ171" s="9">
        <f t="shared" si="33"/>
        <v>10150</v>
      </c>
      <c r="AR171" s="9">
        <f t="shared" si="33"/>
        <v>10820</v>
      </c>
      <c r="AS171" s="9">
        <f t="shared" si="33"/>
        <v>11480</v>
      </c>
      <c r="AT171" s="9">
        <f t="shared" si="33"/>
        <v>12130</v>
      </c>
      <c r="AU171" s="9">
        <f t="shared" si="33"/>
        <v>12770</v>
      </c>
      <c r="AV171" s="9">
        <f t="shared" si="33"/>
        <v>13400</v>
      </c>
      <c r="AW171" s="77" t="str">
        <f t="shared" si="33"/>
        <v/>
      </c>
    </row>
    <row r="172" spans="1:49" s="10" customFormat="1" ht="24" hidden="1" customHeight="1">
      <c r="A172" s="76" t="s">
        <v>42</v>
      </c>
      <c r="B172" s="5" t="s">
        <v>180</v>
      </c>
      <c r="C172" s="5" t="s">
        <v>193</v>
      </c>
      <c r="D172" s="6">
        <v>156</v>
      </c>
      <c r="E172" s="6">
        <v>150</v>
      </c>
      <c r="F172" s="6" t="s">
        <v>39</v>
      </c>
      <c r="G172" s="11"/>
      <c r="H172" s="11"/>
      <c r="I172" s="6" t="s">
        <v>38</v>
      </c>
      <c r="J172" s="12" t="s">
        <v>189</v>
      </c>
      <c r="K172" s="94" t="s">
        <v>239</v>
      </c>
      <c r="L172" s="94" t="s">
        <v>243</v>
      </c>
      <c r="M172" s="95" t="s">
        <v>242</v>
      </c>
      <c r="N172" s="15">
        <v>8.5</v>
      </c>
      <c r="O172" s="6">
        <v>1076</v>
      </c>
      <c r="P172" s="6">
        <v>312</v>
      </c>
      <c r="Q172" s="6">
        <v>1096</v>
      </c>
      <c r="R172" s="6">
        <v>318</v>
      </c>
      <c r="S172" s="9">
        <v>500.16250000000002</v>
      </c>
      <c r="T172" s="9">
        <v>3281.8</v>
      </c>
      <c r="U172" s="6">
        <v>351</v>
      </c>
      <c r="V172" s="5" t="s">
        <v>40</v>
      </c>
      <c r="W172" s="5" t="s">
        <v>40</v>
      </c>
      <c r="X172" s="99" t="s">
        <v>135</v>
      </c>
      <c r="Y172" s="5" t="s">
        <v>137</v>
      </c>
      <c r="Z172" s="6">
        <f>IF(D172=0,"",VLOOKUP(D172,[2]LEGEND!$D$2:$E$122,2,FALSE)*2)</f>
        <v>8000</v>
      </c>
      <c r="AA172" s="6">
        <f>IF(E172=0,"",VLOOKUP(E172,[2]LEGEND!$D$2:$E$122,2,FALSE)*4)</f>
        <v>13400</v>
      </c>
      <c r="AB172" s="6" t="str">
        <f>IF(G172=0,"",VLOOKUP(G172,[2]LEGEND!$D$2:$E$121,2,FALSE)*2)</f>
        <v/>
      </c>
      <c r="AC172" s="6" t="str">
        <f>IF(H172=0,"",VLOOKUP(H172,[2]LEGEND!$D$2:$E$121,2,FALSE)*4)</f>
        <v/>
      </c>
      <c r="AD172" s="9">
        <v>4810</v>
      </c>
      <c r="AE172" s="9">
        <f t="shared" si="32"/>
        <v>5240</v>
      </c>
      <c r="AF172" s="9">
        <f t="shared" si="32"/>
        <v>5650</v>
      </c>
      <c r="AG172" s="9">
        <f t="shared" si="32"/>
        <v>6060</v>
      </c>
      <c r="AH172" s="9">
        <f t="shared" si="32"/>
        <v>6460</v>
      </c>
      <c r="AI172" s="9">
        <f t="shared" si="32"/>
        <v>6850</v>
      </c>
      <c r="AJ172" s="9">
        <f t="shared" si="32"/>
        <v>7240</v>
      </c>
      <c r="AK172" s="9">
        <f t="shared" si="32"/>
        <v>7630</v>
      </c>
      <c r="AL172" s="9">
        <f t="shared" si="32"/>
        <v>8000</v>
      </c>
      <c r="AM172" s="9" t="str">
        <f t="shared" si="32"/>
        <v/>
      </c>
      <c r="AN172" s="9">
        <v>8060</v>
      </c>
      <c r="AO172" s="9">
        <f t="shared" si="33"/>
        <v>8770</v>
      </c>
      <c r="AP172" s="9">
        <f t="shared" si="33"/>
        <v>9460</v>
      </c>
      <c r="AQ172" s="9">
        <f t="shared" si="33"/>
        <v>10150</v>
      </c>
      <c r="AR172" s="9">
        <f t="shared" si="33"/>
        <v>10820</v>
      </c>
      <c r="AS172" s="9">
        <f t="shared" si="33"/>
        <v>11480</v>
      </c>
      <c r="AT172" s="9">
        <f t="shared" si="33"/>
        <v>12130</v>
      </c>
      <c r="AU172" s="9">
        <f t="shared" si="33"/>
        <v>12770</v>
      </c>
      <c r="AV172" s="9">
        <f t="shared" si="33"/>
        <v>13400</v>
      </c>
      <c r="AW172" s="77" t="str">
        <f t="shared" si="33"/>
        <v/>
      </c>
    </row>
    <row r="173" spans="1:49" s="10" customFormat="1" ht="24" customHeight="1">
      <c r="A173" s="76" t="s">
        <v>36</v>
      </c>
      <c r="B173" s="5" t="s">
        <v>180</v>
      </c>
      <c r="C173" s="5" t="s">
        <v>117</v>
      </c>
      <c r="D173" s="6">
        <v>156</v>
      </c>
      <c r="E173" s="6">
        <v>150</v>
      </c>
      <c r="F173" s="6" t="s">
        <v>39</v>
      </c>
      <c r="G173" s="11"/>
      <c r="H173" s="11"/>
      <c r="I173" s="6" t="s">
        <v>38</v>
      </c>
      <c r="J173" s="12" t="s">
        <v>189</v>
      </c>
      <c r="K173" s="94" t="s">
        <v>170</v>
      </c>
      <c r="L173" s="94" t="s">
        <v>243</v>
      </c>
      <c r="M173" s="95" t="s">
        <v>242</v>
      </c>
      <c r="N173" s="15">
        <v>8.5</v>
      </c>
      <c r="O173" s="6">
        <v>1076</v>
      </c>
      <c r="P173" s="6">
        <v>312</v>
      </c>
      <c r="Q173" s="6">
        <v>1096</v>
      </c>
      <c r="R173" s="6">
        <v>318</v>
      </c>
      <c r="S173" s="9">
        <v>500.16250000000002</v>
      </c>
      <c r="T173" s="9">
        <v>3281.8</v>
      </c>
      <c r="U173" s="6">
        <v>351</v>
      </c>
      <c r="V173" s="5" t="s">
        <v>40</v>
      </c>
      <c r="W173" s="5" t="s">
        <v>40</v>
      </c>
      <c r="X173" s="99" t="s">
        <v>135</v>
      </c>
      <c r="Y173" s="5" t="s">
        <v>137</v>
      </c>
      <c r="Z173" s="6">
        <f>IF(D173=0,"",VLOOKUP(D173,[2]LEGEND!$D$2:$E$122,2,FALSE)*2)</f>
        <v>8000</v>
      </c>
      <c r="AA173" s="6">
        <f>IF(E173=0,"",VLOOKUP(E173,[2]LEGEND!$D$2:$E$122,2,FALSE)*4)</f>
        <v>13400</v>
      </c>
      <c r="AB173" s="6" t="str">
        <f>IF(G173=0,"",VLOOKUP(G173,[2]LEGEND!$D$2:$E$121,2,FALSE)*2)</f>
        <v/>
      </c>
      <c r="AC173" s="6" t="str">
        <f>IF(H173=0,"",VLOOKUP(H173,[2]LEGEND!$D$2:$E$121,2,FALSE)*4)</f>
        <v/>
      </c>
      <c r="AD173" s="9">
        <v>4810</v>
      </c>
      <c r="AE173" s="9">
        <f t="shared" si="32"/>
        <v>5240</v>
      </c>
      <c r="AF173" s="9">
        <f t="shared" si="32"/>
        <v>5650</v>
      </c>
      <c r="AG173" s="9">
        <f t="shared" si="32"/>
        <v>6060</v>
      </c>
      <c r="AH173" s="9">
        <f t="shared" si="32"/>
        <v>6460</v>
      </c>
      <c r="AI173" s="9">
        <f t="shared" si="32"/>
        <v>6850</v>
      </c>
      <c r="AJ173" s="9">
        <f t="shared" si="32"/>
        <v>7240</v>
      </c>
      <c r="AK173" s="9">
        <f t="shared" si="32"/>
        <v>7630</v>
      </c>
      <c r="AL173" s="9">
        <f t="shared" si="32"/>
        <v>8000</v>
      </c>
      <c r="AM173" s="9" t="str">
        <f t="shared" si="32"/>
        <v/>
      </c>
      <c r="AN173" s="9">
        <v>8060</v>
      </c>
      <c r="AO173" s="9">
        <f t="shared" si="33"/>
        <v>8770</v>
      </c>
      <c r="AP173" s="9">
        <f t="shared" si="33"/>
        <v>9460</v>
      </c>
      <c r="AQ173" s="9">
        <f t="shared" si="33"/>
        <v>10150</v>
      </c>
      <c r="AR173" s="9">
        <f t="shared" si="33"/>
        <v>10820</v>
      </c>
      <c r="AS173" s="9">
        <f t="shared" si="33"/>
        <v>11480</v>
      </c>
      <c r="AT173" s="9">
        <f t="shared" si="33"/>
        <v>12130</v>
      </c>
      <c r="AU173" s="9">
        <f t="shared" si="33"/>
        <v>12770</v>
      </c>
      <c r="AV173" s="9">
        <f t="shared" si="33"/>
        <v>13400</v>
      </c>
      <c r="AW173" s="77" t="str">
        <f t="shared" si="33"/>
        <v/>
      </c>
    </row>
    <row r="174" spans="1:49" s="10" customFormat="1" ht="24" customHeight="1">
      <c r="A174" s="76" t="s">
        <v>36</v>
      </c>
      <c r="B174" s="5" t="s">
        <v>180</v>
      </c>
      <c r="C174" s="5" t="s">
        <v>118</v>
      </c>
      <c r="D174" s="6">
        <v>156</v>
      </c>
      <c r="E174" s="6">
        <v>150</v>
      </c>
      <c r="F174" s="6" t="s">
        <v>39</v>
      </c>
      <c r="G174" s="11"/>
      <c r="H174" s="11"/>
      <c r="I174" s="6" t="s">
        <v>38</v>
      </c>
      <c r="J174" s="12" t="s">
        <v>189</v>
      </c>
      <c r="K174" s="94" t="s">
        <v>239</v>
      </c>
      <c r="L174" s="94" t="s">
        <v>243</v>
      </c>
      <c r="M174" s="95" t="s">
        <v>241</v>
      </c>
      <c r="N174" s="15">
        <v>8.5</v>
      </c>
      <c r="O174" s="6">
        <v>1076</v>
      </c>
      <c r="P174" s="6">
        <v>312</v>
      </c>
      <c r="Q174" s="6">
        <v>1096</v>
      </c>
      <c r="R174" s="6">
        <v>318</v>
      </c>
      <c r="S174" s="9">
        <v>500.16250000000002</v>
      </c>
      <c r="T174" s="9">
        <v>3281.8</v>
      </c>
      <c r="U174" s="6">
        <v>351</v>
      </c>
      <c r="V174" s="5" t="s">
        <v>40</v>
      </c>
      <c r="W174" s="5" t="s">
        <v>40</v>
      </c>
      <c r="X174" s="99" t="s">
        <v>135</v>
      </c>
      <c r="Y174" s="5" t="s">
        <v>137</v>
      </c>
      <c r="Z174" s="6">
        <f>IF(D174=0,"",VLOOKUP(D174,[2]LEGEND!$D$2:$E$122,2,FALSE)*2)</f>
        <v>8000</v>
      </c>
      <c r="AA174" s="6">
        <f>IF(E174=0,"",VLOOKUP(E174,[2]LEGEND!$D$2:$E$122,2,FALSE)*4)</f>
        <v>13400</v>
      </c>
      <c r="AB174" s="6" t="str">
        <f>IF(G174=0,"",VLOOKUP(G174,[2]LEGEND!$D$2:$E$121,2,FALSE)*2)</f>
        <v/>
      </c>
      <c r="AC174" s="6" t="str">
        <f>IF(H174=0,"",VLOOKUP(H174,[2]LEGEND!$D$2:$E$121,2,FALSE)*4)</f>
        <v/>
      </c>
      <c r="AD174" s="9">
        <v>4810</v>
      </c>
      <c r="AE174" s="9">
        <f t="shared" si="32"/>
        <v>5240</v>
      </c>
      <c r="AF174" s="9">
        <f t="shared" si="32"/>
        <v>5650</v>
      </c>
      <c r="AG174" s="9">
        <f t="shared" si="32"/>
        <v>6060</v>
      </c>
      <c r="AH174" s="9">
        <f t="shared" si="32"/>
        <v>6460</v>
      </c>
      <c r="AI174" s="9">
        <f t="shared" si="32"/>
        <v>6850</v>
      </c>
      <c r="AJ174" s="9">
        <f t="shared" si="32"/>
        <v>7240</v>
      </c>
      <c r="AK174" s="9">
        <f t="shared" si="32"/>
        <v>7630</v>
      </c>
      <c r="AL174" s="9">
        <f t="shared" si="32"/>
        <v>8000</v>
      </c>
      <c r="AM174" s="9" t="str">
        <f t="shared" si="32"/>
        <v/>
      </c>
      <c r="AN174" s="9">
        <v>8060</v>
      </c>
      <c r="AO174" s="9">
        <f t="shared" si="33"/>
        <v>8770</v>
      </c>
      <c r="AP174" s="9">
        <f t="shared" si="33"/>
        <v>9460</v>
      </c>
      <c r="AQ174" s="9">
        <f t="shared" si="33"/>
        <v>10150</v>
      </c>
      <c r="AR174" s="9">
        <f t="shared" si="33"/>
        <v>10820</v>
      </c>
      <c r="AS174" s="9">
        <f t="shared" si="33"/>
        <v>11480</v>
      </c>
      <c r="AT174" s="9">
        <f t="shared" si="33"/>
        <v>12130</v>
      </c>
      <c r="AU174" s="9">
        <f t="shared" si="33"/>
        <v>12770</v>
      </c>
      <c r="AV174" s="9">
        <f t="shared" si="33"/>
        <v>13400</v>
      </c>
      <c r="AW174" s="77" t="str">
        <f t="shared" si="33"/>
        <v/>
      </c>
    </row>
    <row r="175" spans="1:49" s="10" customFormat="1" ht="24" customHeight="1">
      <c r="A175" s="76" t="s">
        <v>36</v>
      </c>
      <c r="B175" s="5" t="s">
        <v>180</v>
      </c>
      <c r="C175" s="5" t="s">
        <v>113</v>
      </c>
      <c r="D175" s="6">
        <v>156</v>
      </c>
      <c r="E175" s="6">
        <v>150</v>
      </c>
      <c r="F175" s="6" t="s">
        <v>39</v>
      </c>
      <c r="G175" s="11"/>
      <c r="H175" s="11"/>
      <c r="I175" s="6" t="s">
        <v>38</v>
      </c>
      <c r="J175" s="12" t="s">
        <v>189</v>
      </c>
      <c r="K175" s="94" t="s">
        <v>239</v>
      </c>
      <c r="L175" s="94" t="s">
        <v>243</v>
      </c>
      <c r="M175" s="95" t="s">
        <v>241</v>
      </c>
      <c r="N175" s="15">
        <v>8.5</v>
      </c>
      <c r="O175" s="6">
        <v>1076</v>
      </c>
      <c r="P175" s="6">
        <v>312</v>
      </c>
      <c r="Q175" s="6">
        <v>1096</v>
      </c>
      <c r="R175" s="6">
        <v>318</v>
      </c>
      <c r="S175" s="9">
        <v>500.16250000000002</v>
      </c>
      <c r="T175" s="9">
        <v>3281.8</v>
      </c>
      <c r="U175" s="6">
        <v>351</v>
      </c>
      <c r="V175" s="5" t="s">
        <v>40</v>
      </c>
      <c r="W175" s="5" t="s">
        <v>40</v>
      </c>
      <c r="X175" s="99" t="s">
        <v>135</v>
      </c>
      <c r="Y175" s="5" t="s">
        <v>137</v>
      </c>
      <c r="Z175" s="6">
        <f>IF(D175=0,"",VLOOKUP(D175,[2]LEGEND!$D$2:$E$122,2,FALSE)*2)</f>
        <v>8000</v>
      </c>
      <c r="AA175" s="6">
        <f>IF(E175=0,"",VLOOKUP(E175,[2]LEGEND!$D$2:$E$122,2,FALSE)*4)</f>
        <v>13400</v>
      </c>
      <c r="AB175" s="6" t="str">
        <f>IF(G175=0,"",VLOOKUP(G175,[2]LEGEND!$D$2:$E$121,2,FALSE)*2)</f>
        <v/>
      </c>
      <c r="AC175" s="6" t="str">
        <f>IF(H175=0,"",VLOOKUP(H175,[2]LEGEND!$D$2:$E$121,2,FALSE)*4)</f>
        <v/>
      </c>
      <c r="AD175" s="9">
        <v>4810</v>
      </c>
      <c r="AE175" s="9">
        <f t="shared" ref="AE175:AM184" si="34">IF(AE$3&lt;=$N175,ROUNDUP($Z175*(AE$3/$N175)^0.8,-1),"")</f>
        <v>5240</v>
      </c>
      <c r="AF175" s="9">
        <f t="shared" si="34"/>
        <v>5650</v>
      </c>
      <c r="AG175" s="9">
        <f t="shared" si="34"/>
        <v>6060</v>
      </c>
      <c r="AH175" s="9">
        <f t="shared" si="34"/>
        <v>6460</v>
      </c>
      <c r="AI175" s="9">
        <f t="shared" si="34"/>
        <v>6850</v>
      </c>
      <c r="AJ175" s="9">
        <f t="shared" si="34"/>
        <v>7240</v>
      </c>
      <c r="AK175" s="9">
        <f t="shared" si="34"/>
        <v>7630</v>
      </c>
      <c r="AL175" s="9">
        <f t="shared" si="34"/>
        <v>8000</v>
      </c>
      <c r="AM175" s="9" t="str">
        <f t="shared" si="34"/>
        <v/>
      </c>
      <c r="AN175" s="9">
        <v>8060</v>
      </c>
      <c r="AO175" s="9">
        <f t="shared" ref="AO175:AW184" si="35">IF(AO$3&lt;=$N175,ROUNDUP($AA175*(AO$3/$N175)^0.8,-1),"")</f>
        <v>8770</v>
      </c>
      <c r="AP175" s="9">
        <f t="shared" si="35"/>
        <v>9460</v>
      </c>
      <c r="AQ175" s="9">
        <f t="shared" si="35"/>
        <v>10150</v>
      </c>
      <c r="AR175" s="9">
        <f t="shared" si="35"/>
        <v>10820</v>
      </c>
      <c r="AS175" s="9">
        <f t="shared" si="35"/>
        <v>11480</v>
      </c>
      <c r="AT175" s="9">
        <f t="shared" si="35"/>
        <v>12130</v>
      </c>
      <c r="AU175" s="9">
        <f t="shared" si="35"/>
        <v>12770</v>
      </c>
      <c r="AV175" s="9">
        <f t="shared" si="35"/>
        <v>13400</v>
      </c>
      <c r="AW175" s="77" t="str">
        <f t="shared" si="35"/>
        <v/>
      </c>
    </row>
    <row r="176" spans="1:49" s="10" customFormat="1" ht="24" customHeight="1">
      <c r="A176" s="76" t="s">
        <v>36</v>
      </c>
      <c r="B176" s="5" t="s">
        <v>180</v>
      </c>
      <c r="C176" s="5" t="s">
        <v>1</v>
      </c>
      <c r="D176" s="6">
        <v>158</v>
      </c>
      <c r="E176" s="6">
        <v>150</v>
      </c>
      <c r="F176" s="6" t="s">
        <v>45</v>
      </c>
      <c r="G176" s="21"/>
      <c r="H176" s="21"/>
      <c r="I176" s="6" t="s">
        <v>38</v>
      </c>
      <c r="J176" s="12" t="s">
        <v>38</v>
      </c>
      <c r="K176" s="94" t="s">
        <v>243</v>
      </c>
      <c r="L176" s="94" t="s">
        <v>243</v>
      </c>
      <c r="M176" s="95" t="s">
        <v>241</v>
      </c>
      <c r="N176" s="15">
        <v>8.5</v>
      </c>
      <c r="O176" s="6">
        <v>1076</v>
      </c>
      <c r="P176" s="6">
        <v>312</v>
      </c>
      <c r="Q176" s="6">
        <v>1096</v>
      </c>
      <c r="R176" s="6">
        <v>318</v>
      </c>
      <c r="S176" s="9">
        <v>500.16250000000002</v>
      </c>
      <c r="T176" s="9">
        <v>3281.8</v>
      </c>
      <c r="U176" s="6">
        <v>351</v>
      </c>
      <c r="V176" s="5" t="s">
        <v>40</v>
      </c>
      <c r="W176" s="5" t="s">
        <v>40</v>
      </c>
      <c r="X176" s="99" t="s">
        <v>135</v>
      </c>
      <c r="Y176" s="5" t="s">
        <v>137</v>
      </c>
      <c r="Z176" s="6">
        <f>IF(D176=0,"",VLOOKUP(D176,[2]LEGEND!$D$2:$E$122,2,FALSE)*2)</f>
        <v>8500</v>
      </c>
      <c r="AA176" s="6">
        <f>IF(E176=0,"",VLOOKUP(E176,[2]LEGEND!$D$2:$E$122,2,FALSE)*4)</f>
        <v>13400</v>
      </c>
      <c r="AB176" s="6" t="str">
        <f>IF(G176=0,"",VLOOKUP(G176,[2]LEGEND!$D$2:$E$121,2,FALSE)*2)</f>
        <v/>
      </c>
      <c r="AC176" s="6" t="str">
        <f>IF(H176=0,"",VLOOKUP(H176,[2]LEGEND!$D$2:$E$121,2,FALSE)*4)</f>
        <v/>
      </c>
      <c r="AD176" s="9">
        <v>5120</v>
      </c>
      <c r="AE176" s="9">
        <f t="shared" si="34"/>
        <v>5560</v>
      </c>
      <c r="AF176" s="9">
        <f t="shared" si="34"/>
        <v>6010</v>
      </c>
      <c r="AG176" s="9">
        <f t="shared" si="34"/>
        <v>6440</v>
      </c>
      <c r="AH176" s="9">
        <f t="shared" si="34"/>
        <v>6860</v>
      </c>
      <c r="AI176" s="9">
        <f t="shared" si="34"/>
        <v>7280</v>
      </c>
      <c r="AJ176" s="9">
        <f t="shared" si="34"/>
        <v>7700</v>
      </c>
      <c r="AK176" s="9">
        <f t="shared" si="34"/>
        <v>8100</v>
      </c>
      <c r="AL176" s="9">
        <f t="shared" si="34"/>
        <v>8500</v>
      </c>
      <c r="AM176" s="9" t="str">
        <f t="shared" si="34"/>
        <v/>
      </c>
      <c r="AN176" s="9">
        <v>8060</v>
      </c>
      <c r="AO176" s="9">
        <f t="shared" si="35"/>
        <v>8770</v>
      </c>
      <c r="AP176" s="9">
        <f t="shared" si="35"/>
        <v>9460</v>
      </c>
      <c r="AQ176" s="9">
        <f t="shared" si="35"/>
        <v>10150</v>
      </c>
      <c r="AR176" s="9">
        <f t="shared" si="35"/>
        <v>10820</v>
      </c>
      <c r="AS176" s="9">
        <f t="shared" si="35"/>
        <v>11480</v>
      </c>
      <c r="AT176" s="9">
        <f t="shared" si="35"/>
        <v>12130</v>
      </c>
      <c r="AU176" s="9">
        <f t="shared" si="35"/>
        <v>12770</v>
      </c>
      <c r="AV176" s="9">
        <f t="shared" si="35"/>
        <v>13400</v>
      </c>
      <c r="AW176" s="77" t="str">
        <f t="shared" si="35"/>
        <v/>
      </c>
    </row>
    <row r="177" spans="1:49" s="10" customFormat="1" ht="24" customHeight="1">
      <c r="A177" s="76" t="s">
        <v>36</v>
      </c>
      <c r="B177" s="5" t="s">
        <v>180</v>
      </c>
      <c r="C177" s="5" t="s">
        <v>0</v>
      </c>
      <c r="D177" s="6">
        <v>156</v>
      </c>
      <c r="E177" s="6">
        <v>150</v>
      </c>
      <c r="F177" s="6" t="s">
        <v>45</v>
      </c>
      <c r="G177" s="6">
        <v>154</v>
      </c>
      <c r="H177" s="6">
        <v>150</v>
      </c>
      <c r="I177" s="6" t="s">
        <v>48</v>
      </c>
      <c r="J177" s="12" t="s">
        <v>38</v>
      </c>
      <c r="K177" s="94" t="s">
        <v>243</v>
      </c>
      <c r="L177" s="94" t="s">
        <v>243</v>
      </c>
      <c r="M177" s="95" t="s">
        <v>241</v>
      </c>
      <c r="N177" s="15">
        <v>8.5</v>
      </c>
      <c r="O177" s="6">
        <v>1076</v>
      </c>
      <c r="P177" s="6">
        <v>312</v>
      </c>
      <c r="Q177" s="6">
        <v>1096</v>
      </c>
      <c r="R177" s="6">
        <v>318</v>
      </c>
      <c r="S177" s="9">
        <v>500.16250000000002</v>
      </c>
      <c r="T177" s="9">
        <v>3281.8</v>
      </c>
      <c r="U177" s="6">
        <v>351</v>
      </c>
      <c r="V177" s="5" t="s">
        <v>40</v>
      </c>
      <c r="W177" s="5" t="s">
        <v>40</v>
      </c>
      <c r="X177" s="99" t="s">
        <v>135</v>
      </c>
      <c r="Y177" s="5" t="s">
        <v>137</v>
      </c>
      <c r="Z177" s="6">
        <f>IF(D177=0,"",VLOOKUP(D177,[2]LEGEND!$D$2:$E$122,2,FALSE)*2)</f>
        <v>8000</v>
      </c>
      <c r="AA177" s="6">
        <f>IF(E177=0,"",VLOOKUP(E177,[2]LEGEND!$D$2:$E$122,2,FALSE)*4)</f>
        <v>13400</v>
      </c>
      <c r="AB177" s="6">
        <f>IF(G177=0,"",VLOOKUP(G177,[2]LEGEND!$D$2:$E$121,2,FALSE)*2)</f>
        <v>7500</v>
      </c>
      <c r="AC177" s="6">
        <f>IF(H177=0,"",VLOOKUP(H177,[2]LEGEND!$D$2:$E$121,2,FALSE)*4)</f>
        <v>13400</v>
      </c>
      <c r="AD177" s="9">
        <v>4810</v>
      </c>
      <c r="AE177" s="9">
        <f t="shared" si="34"/>
        <v>5240</v>
      </c>
      <c r="AF177" s="9">
        <f t="shared" si="34"/>
        <v>5650</v>
      </c>
      <c r="AG177" s="9">
        <f t="shared" si="34"/>
        <v>6060</v>
      </c>
      <c r="AH177" s="9">
        <f t="shared" si="34"/>
        <v>6460</v>
      </c>
      <c r="AI177" s="9">
        <f t="shared" si="34"/>
        <v>6850</v>
      </c>
      <c r="AJ177" s="9">
        <f t="shared" si="34"/>
        <v>7240</v>
      </c>
      <c r="AK177" s="9">
        <f t="shared" si="34"/>
        <v>7630</v>
      </c>
      <c r="AL177" s="9">
        <f t="shared" si="34"/>
        <v>8000</v>
      </c>
      <c r="AM177" s="9" t="str">
        <f t="shared" si="34"/>
        <v/>
      </c>
      <c r="AN177" s="9">
        <v>8060</v>
      </c>
      <c r="AO177" s="9">
        <f t="shared" si="35"/>
        <v>8770</v>
      </c>
      <c r="AP177" s="9">
        <f t="shared" si="35"/>
        <v>9460</v>
      </c>
      <c r="AQ177" s="9">
        <f t="shared" si="35"/>
        <v>10150</v>
      </c>
      <c r="AR177" s="9">
        <f t="shared" si="35"/>
        <v>10820</v>
      </c>
      <c r="AS177" s="9">
        <f t="shared" si="35"/>
        <v>11480</v>
      </c>
      <c r="AT177" s="9">
        <f t="shared" si="35"/>
        <v>12130</v>
      </c>
      <c r="AU177" s="9">
        <f t="shared" si="35"/>
        <v>12770</v>
      </c>
      <c r="AV177" s="9">
        <f t="shared" si="35"/>
        <v>13400</v>
      </c>
      <c r="AW177" s="77" t="str">
        <f t="shared" si="35"/>
        <v/>
      </c>
    </row>
    <row r="178" spans="1:49" s="10" customFormat="1" ht="24" customHeight="1">
      <c r="A178" s="76" t="s">
        <v>36</v>
      </c>
      <c r="B178" s="5" t="s">
        <v>180</v>
      </c>
      <c r="C178" s="5" t="s">
        <v>7</v>
      </c>
      <c r="D178" s="6">
        <v>158</v>
      </c>
      <c r="E178" s="6">
        <v>150</v>
      </c>
      <c r="F178" s="6" t="s">
        <v>45</v>
      </c>
      <c r="G178" s="6">
        <v>154</v>
      </c>
      <c r="H178" s="6">
        <v>150</v>
      </c>
      <c r="I178" s="6" t="s">
        <v>48</v>
      </c>
      <c r="J178" s="12" t="s">
        <v>38</v>
      </c>
      <c r="K178" s="94" t="s">
        <v>240</v>
      </c>
      <c r="L178" s="94" t="s">
        <v>237</v>
      </c>
      <c r="M178" s="95" t="s">
        <v>241</v>
      </c>
      <c r="N178" s="15">
        <v>8.5</v>
      </c>
      <c r="O178" s="6">
        <v>1076</v>
      </c>
      <c r="P178" s="6">
        <v>312</v>
      </c>
      <c r="Q178" s="6">
        <v>1096</v>
      </c>
      <c r="R178" s="6">
        <v>318</v>
      </c>
      <c r="S178" s="9">
        <v>500.16250000000002</v>
      </c>
      <c r="T178" s="9">
        <v>3281.8</v>
      </c>
      <c r="U178" s="6">
        <v>351</v>
      </c>
      <c r="V178" s="5" t="s">
        <v>40</v>
      </c>
      <c r="W178" s="5" t="s">
        <v>40</v>
      </c>
      <c r="X178" s="99" t="s">
        <v>135</v>
      </c>
      <c r="Y178" s="5" t="s">
        <v>137</v>
      </c>
      <c r="Z178" s="6">
        <f>IF(D178=0,"",VLOOKUP(D178,[2]LEGEND!$D$2:$E$122,2,FALSE)*2)</f>
        <v>8500</v>
      </c>
      <c r="AA178" s="6">
        <f>IF(E178=0,"",VLOOKUP(E178,[2]LEGEND!$D$2:$E$122,2,FALSE)*4)</f>
        <v>13400</v>
      </c>
      <c r="AB178" s="6">
        <f>IF(G178=0,"",VLOOKUP(G178,[2]LEGEND!$D$2:$E$121,2,FALSE)*2)</f>
        <v>7500</v>
      </c>
      <c r="AC178" s="6">
        <f>IF(H178=0,"",VLOOKUP(H178,[2]LEGEND!$D$2:$E$121,2,FALSE)*4)</f>
        <v>13400</v>
      </c>
      <c r="AD178" s="9">
        <v>5120</v>
      </c>
      <c r="AE178" s="9">
        <f t="shared" si="34"/>
        <v>5560</v>
      </c>
      <c r="AF178" s="9">
        <f t="shared" si="34"/>
        <v>6010</v>
      </c>
      <c r="AG178" s="9">
        <f t="shared" si="34"/>
        <v>6440</v>
      </c>
      <c r="AH178" s="9">
        <f t="shared" si="34"/>
        <v>6860</v>
      </c>
      <c r="AI178" s="9">
        <f t="shared" si="34"/>
        <v>7280</v>
      </c>
      <c r="AJ178" s="9">
        <f t="shared" si="34"/>
        <v>7700</v>
      </c>
      <c r="AK178" s="9">
        <f t="shared" si="34"/>
        <v>8100</v>
      </c>
      <c r="AL178" s="9">
        <f t="shared" si="34"/>
        <v>8500</v>
      </c>
      <c r="AM178" s="9" t="str">
        <f t="shared" si="34"/>
        <v/>
      </c>
      <c r="AN178" s="9">
        <v>8060</v>
      </c>
      <c r="AO178" s="9">
        <f t="shared" si="35"/>
        <v>8770</v>
      </c>
      <c r="AP178" s="9">
        <f t="shared" si="35"/>
        <v>9460</v>
      </c>
      <c r="AQ178" s="9">
        <f t="shared" si="35"/>
        <v>10150</v>
      </c>
      <c r="AR178" s="9">
        <f t="shared" si="35"/>
        <v>10820</v>
      </c>
      <c r="AS178" s="9">
        <f t="shared" si="35"/>
        <v>11480</v>
      </c>
      <c r="AT178" s="9">
        <f t="shared" si="35"/>
        <v>12130</v>
      </c>
      <c r="AU178" s="9">
        <f t="shared" si="35"/>
        <v>12770</v>
      </c>
      <c r="AV178" s="9">
        <f t="shared" si="35"/>
        <v>13400</v>
      </c>
      <c r="AW178" s="77" t="str">
        <f t="shared" si="35"/>
        <v/>
      </c>
    </row>
    <row r="179" spans="1:49" s="10" customFormat="1" ht="24" customHeight="1">
      <c r="A179" s="76" t="s">
        <v>36</v>
      </c>
      <c r="B179" s="5" t="s">
        <v>180</v>
      </c>
      <c r="C179" s="5" t="s">
        <v>129</v>
      </c>
      <c r="D179" s="6">
        <v>156</v>
      </c>
      <c r="E179" s="25">
        <v>150</v>
      </c>
      <c r="F179" s="6" t="s">
        <v>45</v>
      </c>
      <c r="G179" s="6">
        <v>154</v>
      </c>
      <c r="H179" s="25">
        <v>150</v>
      </c>
      <c r="I179" s="6" t="s">
        <v>48</v>
      </c>
      <c r="J179" s="12" t="s">
        <v>38</v>
      </c>
      <c r="K179" s="94" t="s">
        <v>240</v>
      </c>
      <c r="L179" s="94" t="s">
        <v>243</v>
      </c>
      <c r="M179" s="95" t="s">
        <v>245</v>
      </c>
      <c r="N179" s="15">
        <v>8.5</v>
      </c>
      <c r="O179" s="6">
        <v>1076</v>
      </c>
      <c r="P179" s="6">
        <v>312</v>
      </c>
      <c r="Q179" s="6">
        <v>1096</v>
      </c>
      <c r="R179" s="6">
        <v>318</v>
      </c>
      <c r="S179" s="9">
        <v>500.16250000000002</v>
      </c>
      <c r="T179" s="9">
        <v>3281.8</v>
      </c>
      <c r="U179" s="25">
        <v>351</v>
      </c>
      <c r="V179" s="5" t="s">
        <v>40</v>
      </c>
      <c r="W179" s="5" t="s">
        <v>40</v>
      </c>
      <c r="X179" s="99" t="s">
        <v>135</v>
      </c>
      <c r="Y179" s="5" t="s">
        <v>137</v>
      </c>
      <c r="Z179" s="6">
        <f>IF(D179=0,"",VLOOKUP(D179,[2]LEGEND!$D$2:$E$122,2,FALSE)*2)</f>
        <v>8000</v>
      </c>
      <c r="AA179" s="6">
        <f>IF(E179=0,"",VLOOKUP(E179,[2]LEGEND!$D$2:$E$122,2,FALSE)*4)</f>
        <v>13400</v>
      </c>
      <c r="AB179" s="6">
        <f>IF(G179=0,"",VLOOKUP(G179,[2]LEGEND!$D$2:$E$121,2,FALSE)*2)</f>
        <v>7500</v>
      </c>
      <c r="AC179" s="6">
        <f>IF(H179=0,"",VLOOKUP(H179,[2]LEGEND!$D$2:$E$121,2,FALSE)*4)</f>
        <v>13400</v>
      </c>
      <c r="AD179" s="9">
        <v>4810</v>
      </c>
      <c r="AE179" s="9">
        <f t="shared" si="34"/>
        <v>5240</v>
      </c>
      <c r="AF179" s="9">
        <f t="shared" si="34"/>
        <v>5650</v>
      </c>
      <c r="AG179" s="9">
        <f t="shared" si="34"/>
        <v>6060</v>
      </c>
      <c r="AH179" s="9">
        <f t="shared" si="34"/>
        <v>6460</v>
      </c>
      <c r="AI179" s="9">
        <f t="shared" si="34"/>
        <v>6850</v>
      </c>
      <c r="AJ179" s="9">
        <f t="shared" si="34"/>
        <v>7240</v>
      </c>
      <c r="AK179" s="9">
        <f t="shared" si="34"/>
        <v>7630</v>
      </c>
      <c r="AL179" s="9">
        <f t="shared" si="34"/>
        <v>8000</v>
      </c>
      <c r="AM179" s="9" t="str">
        <f t="shared" si="34"/>
        <v/>
      </c>
      <c r="AN179" s="9">
        <v>8060</v>
      </c>
      <c r="AO179" s="9">
        <f t="shared" si="35"/>
        <v>8770</v>
      </c>
      <c r="AP179" s="9">
        <f t="shared" si="35"/>
        <v>9460</v>
      </c>
      <c r="AQ179" s="9">
        <f t="shared" si="35"/>
        <v>10150</v>
      </c>
      <c r="AR179" s="9">
        <f t="shared" si="35"/>
        <v>10820</v>
      </c>
      <c r="AS179" s="9">
        <f t="shared" si="35"/>
        <v>11480</v>
      </c>
      <c r="AT179" s="9">
        <f t="shared" si="35"/>
        <v>12130</v>
      </c>
      <c r="AU179" s="9">
        <f t="shared" si="35"/>
        <v>12770</v>
      </c>
      <c r="AV179" s="9">
        <f t="shared" si="35"/>
        <v>13400</v>
      </c>
      <c r="AW179" s="77" t="str">
        <f t="shared" si="35"/>
        <v/>
      </c>
    </row>
    <row r="180" spans="1:49" s="10" customFormat="1" ht="24" customHeight="1">
      <c r="A180" s="76" t="s">
        <v>36</v>
      </c>
      <c r="B180" s="5" t="s">
        <v>180</v>
      </c>
      <c r="C180" s="5" t="s">
        <v>112</v>
      </c>
      <c r="D180" s="6">
        <v>156</v>
      </c>
      <c r="E180" s="25">
        <v>150</v>
      </c>
      <c r="F180" s="6" t="s">
        <v>39</v>
      </c>
      <c r="G180" s="21"/>
      <c r="H180" s="21"/>
      <c r="I180" s="6" t="s">
        <v>38</v>
      </c>
      <c r="J180" s="12" t="s">
        <v>189</v>
      </c>
      <c r="K180" s="94" t="s">
        <v>170</v>
      </c>
      <c r="L180" s="94" t="s">
        <v>243</v>
      </c>
      <c r="M180" s="95" t="s">
        <v>242</v>
      </c>
      <c r="N180" s="15">
        <v>8.5</v>
      </c>
      <c r="O180" s="6">
        <v>1076</v>
      </c>
      <c r="P180" s="6">
        <v>312</v>
      </c>
      <c r="Q180" s="6">
        <v>1096</v>
      </c>
      <c r="R180" s="6">
        <v>318</v>
      </c>
      <c r="S180" s="9">
        <v>500.16250000000002</v>
      </c>
      <c r="T180" s="9">
        <v>3281.8</v>
      </c>
      <c r="U180" s="25">
        <v>351</v>
      </c>
      <c r="V180" s="5" t="s">
        <v>40</v>
      </c>
      <c r="W180" s="5" t="s">
        <v>40</v>
      </c>
      <c r="X180" s="99" t="s">
        <v>135</v>
      </c>
      <c r="Y180" s="5" t="s">
        <v>137</v>
      </c>
      <c r="Z180" s="6">
        <f>IF(D180=0,"",VLOOKUP(D180,[2]LEGEND!$D$2:$E$122,2,FALSE)*2)</f>
        <v>8000</v>
      </c>
      <c r="AA180" s="6">
        <f>IF(E180=0,"",VLOOKUP(E180,[2]LEGEND!$D$2:$E$122,2,FALSE)*4)</f>
        <v>13400</v>
      </c>
      <c r="AB180" s="6" t="str">
        <f>IF(G180=0,"",VLOOKUP(G180,[2]LEGEND!$D$2:$E$121,2,FALSE)*2)</f>
        <v/>
      </c>
      <c r="AC180" s="6" t="str">
        <f>IF(H180=0,"",VLOOKUP(H180,[2]LEGEND!$D$2:$E$121,2,FALSE)*4)</f>
        <v/>
      </c>
      <c r="AD180" s="9">
        <v>4810</v>
      </c>
      <c r="AE180" s="9">
        <f t="shared" si="34"/>
        <v>5240</v>
      </c>
      <c r="AF180" s="9">
        <f t="shared" si="34"/>
        <v>5650</v>
      </c>
      <c r="AG180" s="9">
        <f t="shared" si="34"/>
        <v>6060</v>
      </c>
      <c r="AH180" s="9">
        <f t="shared" si="34"/>
        <v>6460</v>
      </c>
      <c r="AI180" s="9">
        <f t="shared" si="34"/>
        <v>6850</v>
      </c>
      <c r="AJ180" s="9">
        <f t="shared" si="34"/>
        <v>7240</v>
      </c>
      <c r="AK180" s="9">
        <f t="shared" si="34"/>
        <v>7630</v>
      </c>
      <c r="AL180" s="9">
        <f t="shared" si="34"/>
        <v>8000</v>
      </c>
      <c r="AM180" s="9" t="str">
        <f t="shared" si="34"/>
        <v/>
      </c>
      <c r="AN180" s="9">
        <v>8060</v>
      </c>
      <c r="AO180" s="9">
        <f t="shared" si="35"/>
        <v>8770</v>
      </c>
      <c r="AP180" s="9">
        <f t="shared" si="35"/>
        <v>9460</v>
      </c>
      <c r="AQ180" s="9">
        <f t="shared" si="35"/>
        <v>10150</v>
      </c>
      <c r="AR180" s="9">
        <f t="shared" si="35"/>
        <v>10820</v>
      </c>
      <c r="AS180" s="9">
        <f t="shared" si="35"/>
        <v>11480</v>
      </c>
      <c r="AT180" s="9">
        <f t="shared" si="35"/>
        <v>12130</v>
      </c>
      <c r="AU180" s="9">
        <f t="shared" si="35"/>
        <v>12770</v>
      </c>
      <c r="AV180" s="9">
        <f t="shared" si="35"/>
        <v>13400</v>
      </c>
      <c r="AW180" s="77" t="str">
        <f t="shared" si="35"/>
        <v/>
      </c>
    </row>
    <row r="181" spans="1:49" s="10" customFormat="1" ht="24" customHeight="1">
      <c r="A181" s="76" t="s">
        <v>36</v>
      </c>
      <c r="B181" s="5" t="s">
        <v>180</v>
      </c>
      <c r="C181" s="5" t="s">
        <v>121</v>
      </c>
      <c r="D181" s="6">
        <v>156</v>
      </c>
      <c r="E181" s="25">
        <v>150</v>
      </c>
      <c r="F181" s="6" t="s">
        <v>45</v>
      </c>
      <c r="G181" s="25">
        <v>154</v>
      </c>
      <c r="H181" s="25">
        <v>150</v>
      </c>
      <c r="I181" s="6" t="s">
        <v>48</v>
      </c>
      <c r="J181" s="12" t="s">
        <v>189</v>
      </c>
      <c r="K181" s="94" t="s">
        <v>243</v>
      </c>
      <c r="L181" s="94" t="s">
        <v>243</v>
      </c>
      <c r="M181" s="95" t="s">
        <v>244</v>
      </c>
      <c r="N181" s="15">
        <v>8.5</v>
      </c>
      <c r="O181" s="6">
        <v>1076</v>
      </c>
      <c r="P181" s="6">
        <v>312</v>
      </c>
      <c r="Q181" s="6">
        <v>1096</v>
      </c>
      <c r="R181" s="6">
        <v>318</v>
      </c>
      <c r="S181" s="9">
        <v>500.16250000000002</v>
      </c>
      <c r="T181" s="9">
        <v>3281.8</v>
      </c>
      <c r="U181" s="25">
        <v>351</v>
      </c>
      <c r="V181" s="5" t="s">
        <v>40</v>
      </c>
      <c r="W181" s="5" t="s">
        <v>40</v>
      </c>
      <c r="X181" s="99" t="s">
        <v>135</v>
      </c>
      <c r="Y181" s="5" t="s">
        <v>137</v>
      </c>
      <c r="Z181" s="6">
        <f>IF(D181=0,"",VLOOKUP(D181,[2]LEGEND!$D$2:$E$122,2,FALSE)*2)</f>
        <v>8000</v>
      </c>
      <c r="AA181" s="6">
        <f>IF(E181=0,"",VLOOKUP(E181,[2]LEGEND!$D$2:$E$122,2,FALSE)*4)</f>
        <v>13400</v>
      </c>
      <c r="AB181" s="6">
        <f>IF(G181=0,"",VLOOKUP(G181,[2]LEGEND!$D$2:$E$121,2,FALSE)*2)</f>
        <v>7500</v>
      </c>
      <c r="AC181" s="6">
        <f>IF(H181=0,"",VLOOKUP(H181,[2]LEGEND!$D$2:$E$121,2,FALSE)*4)</f>
        <v>13400</v>
      </c>
      <c r="AD181" s="9">
        <v>4810</v>
      </c>
      <c r="AE181" s="9">
        <f t="shared" si="34"/>
        <v>5240</v>
      </c>
      <c r="AF181" s="9">
        <f t="shared" si="34"/>
        <v>5650</v>
      </c>
      <c r="AG181" s="9">
        <f t="shared" si="34"/>
        <v>6060</v>
      </c>
      <c r="AH181" s="9">
        <f t="shared" si="34"/>
        <v>6460</v>
      </c>
      <c r="AI181" s="9">
        <f t="shared" si="34"/>
        <v>6850</v>
      </c>
      <c r="AJ181" s="9">
        <f t="shared" si="34"/>
        <v>7240</v>
      </c>
      <c r="AK181" s="9">
        <f t="shared" si="34"/>
        <v>7630</v>
      </c>
      <c r="AL181" s="9">
        <f t="shared" si="34"/>
        <v>8000</v>
      </c>
      <c r="AM181" s="9" t="str">
        <f t="shared" si="34"/>
        <v/>
      </c>
      <c r="AN181" s="9">
        <v>8060</v>
      </c>
      <c r="AO181" s="9">
        <f t="shared" si="35"/>
        <v>8770</v>
      </c>
      <c r="AP181" s="9">
        <f t="shared" si="35"/>
        <v>9460</v>
      </c>
      <c r="AQ181" s="9">
        <f t="shared" si="35"/>
        <v>10150</v>
      </c>
      <c r="AR181" s="9">
        <f t="shared" si="35"/>
        <v>10820</v>
      </c>
      <c r="AS181" s="9">
        <f t="shared" si="35"/>
        <v>11480</v>
      </c>
      <c r="AT181" s="9">
        <f t="shared" si="35"/>
        <v>12130</v>
      </c>
      <c r="AU181" s="9">
        <f t="shared" si="35"/>
        <v>12770</v>
      </c>
      <c r="AV181" s="9">
        <f t="shared" si="35"/>
        <v>13400</v>
      </c>
      <c r="AW181" s="77" t="str">
        <f t="shared" si="35"/>
        <v/>
      </c>
    </row>
    <row r="182" spans="1:49" s="10" customFormat="1" ht="24" customHeight="1">
      <c r="A182" s="76" t="s">
        <v>36</v>
      </c>
      <c r="B182" s="5" t="s">
        <v>180</v>
      </c>
      <c r="C182" s="5" t="s">
        <v>122</v>
      </c>
      <c r="D182" s="6">
        <v>156</v>
      </c>
      <c r="E182" s="25">
        <v>150</v>
      </c>
      <c r="F182" s="6" t="s">
        <v>45</v>
      </c>
      <c r="G182" s="25">
        <v>154</v>
      </c>
      <c r="H182" s="25">
        <v>150</v>
      </c>
      <c r="I182" s="6" t="s">
        <v>48</v>
      </c>
      <c r="J182" s="12" t="s">
        <v>189</v>
      </c>
      <c r="K182" s="94" t="s">
        <v>239</v>
      </c>
      <c r="L182" s="94" t="s">
        <v>240</v>
      </c>
      <c r="M182" s="95" t="s">
        <v>253</v>
      </c>
      <c r="N182" s="15">
        <v>8.5</v>
      </c>
      <c r="O182" s="6">
        <v>1076</v>
      </c>
      <c r="P182" s="6">
        <v>312</v>
      </c>
      <c r="Q182" s="6">
        <v>1096</v>
      </c>
      <c r="R182" s="6">
        <v>318</v>
      </c>
      <c r="S182" s="9">
        <v>500.16250000000002</v>
      </c>
      <c r="T182" s="9">
        <v>3281.8</v>
      </c>
      <c r="U182" s="25">
        <v>351</v>
      </c>
      <c r="V182" s="5" t="s">
        <v>40</v>
      </c>
      <c r="W182" s="5" t="s">
        <v>40</v>
      </c>
      <c r="X182" s="99" t="s">
        <v>135</v>
      </c>
      <c r="Y182" s="5" t="s">
        <v>137</v>
      </c>
      <c r="Z182" s="6">
        <f>IF(D182=0,"",VLOOKUP(D182,[2]LEGEND!$D$2:$E$122,2,FALSE)*2)</f>
        <v>8000</v>
      </c>
      <c r="AA182" s="6">
        <f>IF(E182=0,"",VLOOKUP(E182,[2]LEGEND!$D$2:$E$122,2,FALSE)*4)</f>
        <v>13400</v>
      </c>
      <c r="AB182" s="6">
        <f>IF(G182=0,"",VLOOKUP(G182,[2]LEGEND!$D$2:$E$121,2,FALSE)*2)</f>
        <v>7500</v>
      </c>
      <c r="AC182" s="6">
        <f>IF(H182=0,"",VLOOKUP(H182,[2]LEGEND!$D$2:$E$121,2,FALSE)*4)</f>
        <v>13400</v>
      </c>
      <c r="AD182" s="9">
        <v>4810</v>
      </c>
      <c r="AE182" s="9">
        <f t="shared" si="34"/>
        <v>5240</v>
      </c>
      <c r="AF182" s="9">
        <f t="shared" si="34"/>
        <v>5650</v>
      </c>
      <c r="AG182" s="9">
        <f t="shared" si="34"/>
        <v>6060</v>
      </c>
      <c r="AH182" s="9">
        <f t="shared" si="34"/>
        <v>6460</v>
      </c>
      <c r="AI182" s="9">
        <f t="shared" si="34"/>
        <v>6850</v>
      </c>
      <c r="AJ182" s="9">
        <f t="shared" si="34"/>
        <v>7240</v>
      </c>
      <c r="AK182" s="9">
        <f t="shared" si="34"/>
        <v>7630</v>
      </c>
      <c r="AL182" s="9">
        <f t="shared" si="34"/>
        <v>8000</v>
      </c>
      <c r="AM182" s="9" t="str">
        <f t="shared" si="34"/>
        <v/>
      </c>
      <c r="AN182" s="9">
        <v>8060</v>
      </c>
      <c r="AO182" s="9">
        <f t="shared" si="35"/>
        <v>8770</v>
      </c>
      <c r="AP182" s="9">
        <f t="shared" si="35"/>
        <v>9460</v>
      </c>
      <c r="AQ182" s="9">
        <f t="shared" si="35"/>
        <v>10150</v>
      </c>
      <c r="AR182" s="9">
        <f t="shared" si="35"/>
        <v>10820</v>
      </c>
      <c r="AS182" s="9">
        <f t="shared" si="35"/>
        <v>11480</v>
      </c>
      <c r="AT182" s="9">
        <f t="shared" si="35"/>
        <v>12130</v>
      </c>
      <c r="AU182" s="9">
        <f t="shared" si="35"/>
        <v>12770</v>
      </c>
      <c r="AV182" s="9">
        <f t="shared" si="35"/>
        <v>13400</v>
      </c>
      <c r="AW182" s="77" t="str">
        <f t="shared" si="35"/>
        <v/>
      </c>
    </row>
    <row r="183" spans="1:49" s="10" customFormat="1" ht="24" hidden="1" customHeight="1">
      <c r="A183" s="76" t="s">
        <v>42</v>
      </c>
      <c r="B183" s="5" t="s">
        <v>180</v>
      </c>
      <c r="C183" s="5" t="s">
        <v>125</v>
      </c>
      <c r="D183" s="6">
        <v>156</v>
      </c>
      <c r="E183" s="25">
        <v>150</v>
      </c>
      <c r="F183" s="6" t="s">
        <v>45</v>
      </c>
      <c r="G183" s="25">
        <v>154</v>
      </c>
      <c r="H183" s="25">
        <v>150</v>
      </c>
      <c r="I183" s="6" t="s">
        <v>48</v>
      </c>
      <c r="J183" s="12" t="s">
        <v>38</v>
      </c>
      <c r="K183" s="94" t="s">
        <v>240</v>
      </c>
      <c r="L183" s="94" t="s">
        <v>243</v>
      </c>
      <c r="M183" s="95" t="s">
        <v>248</v>
      </c>
      <c r="N183" s="15">
        <v>8.5</v>
      </c>
      <c r="O183" s="6">
        <v>1076</v>
      </c>
      <c r="P183" s="6">
        <v>312</v>
      </c>
      <c r="Q183" s="6">
        <v>1096</v>
      </c>
      <c r="R183" s="6">
        <v>318</v>
      </c>
      <c r="S183" s="9">
        <v>500.16250000000002</v>
      </c>
      <c r="T183" s="9">
        <v>3281.8</v>
      </c>
      <c r="U183" s="25">
        <v>351</v>
      </c>
      <c r="V183" s="5" t="s">
        <v>40</v>
      </c>
      <c r="W183" s="5" t="s">
        <v>40</v>
      </c>
      <c r="X183" s="99" t="s">
        <v>135</v>
      </c>
      <c r="Y183" s="5" t="s">
        <v>137</v>
      </c>
      <c r="Z183" s="6">
        <f>IF(D183=0,"",VLOOKUP(D183,[2]LEGEND!$D$2:$E$122,2,FALSE)*2)</f>
        <v>8000</v>
      </c>
      <c r="AA183" s="6">
        <f>IF(E183=0,"",VLOOKUP(E183,[2]LEGEND!$D$2:$E$122,2,FALSE)*4)</f>
        <v>13400</v>
      </c>
      <c r="AB183" s="6">
        <f>IF(G183=0,"",VLOOKUP(G183,[2]LEGEND!$D$2:$E$121,2,FALSE)*2)</f>
        <v>7500</v>
      </c>
      <c r="AC183" s="6">
        <f>IF(H183=0,"",VLOOKUP(H183,[2]LEGEND!$D$2:$E$121,2,FALSE)*4)</f>
        <v>13400</v>
      </c>
      <c r="AD183" s="9">
        <v>4810</v>
      </c>
      <c r="AE183" s="9">
        <f t="shared" si="34"/>
        <v>5240</v>
      </c>
      <c r="AF183" s="9">
        <f t="shared" si="34"/>
        <v>5650</v>
      </c>
      <c r="AG183" s="9">
        <f t="shared" si="34"/>
        <v>6060</v>
      </c>
      <c r="AH183" s="9">
        <f t="shared" si="34"/>
        <v>6460</v>
      </c>
      <c r="AI183" s="9">
        <f t="shared" si="34"/>
        <v>6850</v>
      </c>
      <c r="AJ183" s="9">
        <f t="shared" si="34"/>
        <v>7240</v>
      </c>
      <c r="AK183" s="9">
        <f t="shared" si="34"/>
        <v>7630</v>
      </c>
      <c r="AL183" s="9">
        <f t="shared" si="34"/>
        <v>8000</v>
      </c>
      <c r="AM183" s="9" t="str">
        <f t="shared" si="34"/>
        <v/>
      </c>
      <c r="AN183" s="9">
        <v>8060</v>
      </c>
      <c r="AO183" s="9">
        <f t="shared" si="35"/>
        <v>8770</v>
      </c>
      <c r="AP183" s="9">
        <f t="shared" si="35"/>
        <v>9460</v>
      </c>
      <c r="AQ183" s="9">
        <f t="shared" si="35"/>
        <v>10150</v>
      </c>
      <c r="AR183" s="9">
        <f t="shared" si="35"/>
        <v>10820</v>
      </c>
      <c r="AS183" s="9">
        <f t="shared" si="35"/>
        <v>11480</v>
      </c>
      <c r="AT183" s="9">
        <f t="shared" si="35"/>
        <v>12130</v>
      </c>
      <c r="AU183" s="9">
        <f t="shared" si="35"/>
        <v>12770</v>
      </c>
      <c r="AV183" s="9">
        <f t="shared" si="35"/>
        <v>13400</v>
      </c>
      <c r="AW183" s="77" t="str">
        <f t="shared" si="35"/>
        <v/>
      </c>
    </row>
    <row r="184" spans="1:49" s="10" customFormat="1" ht="24" hidden="1" customHeight="1">
      <c r="A184" s="76" t="s">
        <v>42</v>
      </c>
      <c r="B184" s="5" t="s">
        <v>180</v>
      </c>
      <c r="C184" s="5" t="s">
        <v>126</v>
      </c>
      <c r="D184" s="6">
        <v>156</v>
      </c>
      <c r="E184" s="25">
        <v>150</v>
      </c>
      <c r="F184" s="6" t="s">
        <v>45</v>
      </c>
      <c r="G184" s="25">
        <v>154</v>
      </c>
      <c r="H184" s="25">
        <v>150</v>
      </c>
      <c r="I184" s="6" t="s">
        <v>48</v>
      </c>
      <c r="J184" s="12" t="s">
        <v>189</v>
      </c>
      <c r="K184" s="94" t="s">
        <v>239</v>
      </c>
      <c r="L184" s="94" t="s">
        <v>240</v>
      </c>
      <c r="M184" s="95" t="s">
        <v>246</v>
      </c>
      <c r="N184" s="15">
        <v>8.5</v>
      </c>
      <c r="O184" s="6">
        <v>1076</v>
      </c>
      <c r="P184" s="6">
        <v>312</v>
      </c>
      <c r="Q184" s="6">
        <v>1096</v>
      </c>
      <c r="R184" s="6">
        <v>318</v>
      </c>
      <c r="S184" s="9">
        <v>500.16250000000002</v>
      </c>
      <c r="T184" s="9">
        <v>3281.8</v>
      </c>
      <c r="U184" s="6">
        <v>351</v>
      </c>
      <c r="V184" s="5" t="s">
        <v>40</v>
      </c>
      <c r="W184" s="5" t="s">
        <v>40</v>
      </c>
      <c r="X184" s="99" t="s">
        <v>135</v>
      </c>
      <c r="Y184" s="5" t="s">
        <v>137</v>
      </c>
      <c r="Z184" s="6">
        <f>IF(D184=0,"",VLOOKUP(D184,[2]LEGEND!$D$2:$E$122,2,FALSE)*2)</f>
        <v>8000</v>
      </c>
      <c r="AA184" s="6">
        <f>IF(E184=0,"",VLOOKUP(E184,[2]LEGEND!$D$2:$E$122,2,FALSE)*4)</f>
        <v>13400</v>
      </c>
      <c r="AB184" s="6">
        <f>IF(G184=0,"",VLOOKUP(G184,[2]LEGEND!$D$2:$E$121,2,FALSE)*2)</f>
        <v>7500</v>
      </c>
      <c r="AC184" s="6">
        <f>IF(H184=0,"",VLOOKUP(H184,[2]LEGEND!$D$2:$E$121,2,FALSE)*4)</f>
        <v>13400</v>
      </c>
      <c r="AD184" s="9">
        <v>4810</v>
      </c>
      <c r="AE184" s="9">
        <f t="shared" si="34"/>
        <v>5240</v>
      </c>
      <c r="AF184" s="9">
        <f t="shared" si="34"/>
        <v>5650</v>
      </c>
      <c r="AG184" s="9">
        <f t="shared" si="34"/>
        <v>6060</v>
      </c>
      <c r="AH184" s="9">
        <f t="shared" si="34"/>
        <v>6460</v>
      </c>
      <c r="AI184" s="9">
        <f t="shared" si="34"/>
        <v>6850</v>
      </c>
      <c r="AJ184" s="9">
        <f t="shared" si="34"/>
        <v>7240</v>
      </c>
      <c r="AK184" s="9">
        <f t="shared" si="34"/>
        <v>7630</v>
      </c>
      <c r="AL184" s="9">
        <f t="shared" si="34"/>
        <v>8000</v>
      </c>
      <c r="AM184" s="9" t="str">
        <f t="shared" si="34"/>
        <v/>
      </c>
      <c r="AN184" s="9">
        <v>8060</v>
      </c>
      <c r="AO184" s="9">
        <f t="shared" si="35"/>
        <v>8770</v>
      </c>
      <c r="AP184" s="9">
        <f t="shared" si="35"/>
        <v>9460</v>
      </c>
      <c r="AQ184" s="9">
        <f t="shared" si="35"/>
        <v>10150</v>
      </c>
      <c r="AR184" s="9">
        <f t="shared" si="35"/>
        <v>10820</v>
      </c>
      <c r="AS184" s="9">
        <f t="shared" si="35"/>
        <v>11480</v>
      </c>
      <c r="AT184" s="9">
        <f t="shared" si="35"/>
        <v>12130</v>
      </c>
      <c r="AU184" s="9">
        <f t="shared" si="35"/>
        <v>12770</v>
      </c>
      <c r="AV184" s="9">
        <f t="shared" si="35"/>
        <v>13400</v>
      </c>
      <c r="AW184" s="77" t="str">
        <f t="shared" si="35"/>
        <v/>
      </c>
    </row>
    <row r="185" spans="1:49" s="10" customFormat="1" ht="24" hidden="1" customHeight="1">
      <c r="A185" s="76" t="s">
        <v>42</v>
      </c>
      <c r="B185" s="5" t="s">
        <v>180</v>
      </c>
      <c r="C185" s="5" t="s">
        <v>124</v>
      </c>
      <c r="D185" s="6">
        <v>156</v>
      </c>
      <c r="E185" s="25">
        <v>150</v>
      </c>
      <c r="F185" s="6" t="s">
        <v>45</v>
      </c>
      <c r="G185" s="25">
        <v>154</v>
      </c>
      <c r="H185" s="25">
        <v>150</v>
      </c>
      <c r="I185" s="6" t="s">
        <v>48</v>
      </c>
      <c r="J185" s="12" t="s">
        <v>189</v>
      </c>
      <c r="K185" s="94" t="s">
        <v>239</v>
      </c>
      <c r="L185" s="94" t="s">
        <v>243</v>
      </c>
      <c r="M185" s="95" t="s">
        <v>242</v>
      </c>
      <c r="N185" s="15">
        <v>8.5</v>
      </c>
      <c r="O185" s="6">
        <v>1076</v>
      </c>
      <c r="P185" s="6">
        <v>312</v>
      </c>
      <c r="Q185" s="6">
        <v>1096</v>
      </c>
      <c r="R185" s="6">
        <v>318</v>
      </c>
      <c r="S185" s="9">
        <v>500.16250000000002</v>
      </c>
      <c r="T185" s="9">
        <v>3281.8</v>
      </c>
      <c r="U185" s="25">
        <v>351</v>
      </c>
      <c r="V185" s="5" t="s">
        <v>40</v>
      </c>
      <c r="W185" s="5" t="s">
        <v>40</v>
      </c>
      <c r="X185" s="99" t="s">
        <v>135</v>
      </c>
      <c r="Y185" s="5" t="s">
        <v>137</v>
      </c>
      <c r="Z185" s="6">
        <f>IF(D185=0,"",VLOOKUP(D185,[2]LEGEND!$D$2:$E$122,2,FALSE)*2)</f>
        <v>8000</v>
      </c>
      <c r="AA185" s="6">
        <f>IF(E185=0,"",VLOOKUP(E185,[2]LEGEND!$D$2:$E$122,2,FALSE)*4)</f>
        <v>13400</v>
      </c>
      <c r="AB185" s="6">
        <f>IF(G185=0,"",VLOOKUP(G185,[2]LEGEND!$D$2:$E$121,2,FALSE)*2)</f>
        <v>7500</v>
      </c>
      <c r="AC185" s="6">
        <f>IF(H185=0,"",VLOOKUP(H185,[2]LEGEND!$D$2:$E$121,2,FALSE)*4)</f>
        <v>13400</v>
      </c>
      <c r="AD185" s="9">
        <v>4810</v>
      </c>
      <c r="AE185" s="9">
        <f t="shared" ref="AE185:AM193" si="36">IF(AE$3&lt;=$N185,ROUNDUP($Z185*(AE$3/$N185)^0.8,-1),"")</f>
        <v>5240</v>
      </c>
      <c r="AF185" s="9">
        <f t="shared" si="36"/>
        <v>5650</v>
      </c>
      <c r="AG185" s="9">
        <f t="shared" si="36"/>
        <v>6060</v>
      </c>
      <c r="AH185" s="9">
        <f t="shared" si="36"/>
        <v>6460</v>
      </c>
      <c r="AI185" s="9">
        <f t="shared" si="36"/>
        <v>6850</v>
      </c>
      <c r="AJ185" s="9">
        <f t="shared" si="36"/>
        <v>7240</v>
      </c>
      <c r="AK185" s="9">
        <f t="shared" si="36"/>
        <v>7630</v>
      </c>
      <c r="AL185" s="9">
        <f t="shared" si="36"/>
        <v>8000</v>
      </c>
      <c r="AM185" s="9" t="str">
        <f t="shared" si="36"/>
        <v/>
      </c>
      <c r="AN185" s="9">
        <v>8060</v>
      </c>
      <c r="AO185" s="9">
        <f t="shared" ref="AO185:AW193" si="37">IF(AO$3&lt;=$N185,ROUNDUP($AA185*(AO$3/$N185)^0.8,-1),"")</f>
        <v>8770</v>
      </c>
      <c r="AP185" s="9">
        <f t="shared" si="37"/>
        <v>9460</v>
      </c>
      <c r="AQ185" s="9">
        <f t="shared" si="37"/>
        <v>10150</v>
      </c>
      <c r="AR185" s="9">
        <f t="shared" si="37"/>
        <v>10820</v>
      </c>
      <c r="AS185" s="9">
        <f t="shared" si="37"/>
        <v>11480</v>
      </c>
      <c r="AT185" s="9">
        <f t="shared" si="37"/>
        <v>12130</v>
      </c>
      <c r="AU185" s="9">
        <f t="shared" si="37"/>
        <v>12770</v>
      </c>
      <c r="AV185" s="9">
        <f t="shared" si="37"/>
        <v>13400</v>
      </c>
      <c r="AW185" s="77" t="str">
        <f t="shared" si="37"/>
        <v/>
      </c>
    </row>
    <row r="186" spans="1:49" s="10" customFormat="1" ht="24" hidden="1" customHeight="1">
      <c r="A186" s="76" t="s">
        <v>42</v>
      </c>
      <c r="B186" s="5" t="s">
        <v>180</v>
      </c>
      <c r="C186" s="5" t="s">
        <v>186</v>
      </c>
      <c r="D186" s="6">
        <v>156</v>
      </c>
      <c r="E186" s="6">
        <v>150</v>
      </c>
      <c r="F186" s="6" t="s">
        <v>39</v>
      </c>
      <c r="G186" s="25">
        <v>154</v>
      </c>
      <c r="H186" s="25">
        <v>150</v>
      </c>
      <c r="I186" s="6" t="s">
        <v>45</v>
      </c>
      <c r="J186" s="12" t="s">
        <v>189</v>
      </c>
      <c r="K186" s="94" t="s">
        <v>240</v>
      </c>
      <c r="L186" s="94" t="s">
        <v>243</v>
      </c>
      <c r="M186" s="95" t="s">
        <v>250</v>
      </c>
      <c r="N186" s="15">
        <v>8.5</v>
      </c>
      <c r="O186" s="6">
        <v>1076</v>
      </c>
      <c r="P186" s="6">
        <v>312</v>
      </c>
      <c r="Q186" s="6">
        <v>1096</v>
      </c>
      <c r="R186" s="6">
        <v>318</v>
      </c>
      <c r="S186" s="9">
        <v>500.16250000000002</v>
      </c>
      <c r="T186" s="9">
        <v>3281.8</v>
      </c>
      <c r="U186" s="25">
        <v>351</v>
      </c>
      <c r="V186" s="5" t="s">
        <v>40</v>
      </c>
      <c r="W186" s="5" t="s">
        <v>40</v>
      </c>
      <c r="X186" s="99" t="s">
        <v>135</v>
      </c>
      <c r="Y186" s="5" t="s">
        <v>137</v>
      </c>
      <c r="Z186" s="6">
        <f>IF(D186=0,"",VLOOKUP(D186,[2]LEGEND!$D$2:$E$122,2,FALSE)*2)</f>
        <v>8000</v>
      </c>
      <c r="AA186" s="6">
        <f>IF(E186=0,"",VLOOKUP(E186,[2]LEGEND!$D$2:$E$122,2,FALSE)*4)</f>
        <v>13400</v>
      </c>
      <c r="AB186" s="6">
        <f>IF(G186=0,"",VLOOKUP(G186,[2]LEGEND!$D$2:$E$121,2,FALSE)*2)</f>
        <v>7500</v>
      </c>
      <c r="AC186" s="6">
        <f>IF(H186=0,"",VLOOKUP(H186,[2]LEGEND!$D$2:$E$121,2,FALSE)*4)</f>
        <v>13400</v>
      </c>
      <c r="AD186" s="9">
        <v>4810</v>
      </c>
      <c r="AE186" s="9">
        <f t="shared" si="36"/>
        <v>5240</v>
      </c>
      <c r="AF186" s="9">
        <f t="shared" si="36"/>
        <v>5650</v>
      </c>
      <c r="AG186" s="9">
        <f t="shared" si="36"/>
        <v>6060</v>
      </c>
      <c r="AH186" s="9">
        <f t="shared" si="36"/>
        <v>6460</v>
      </c>
      <c r="AI186" s="9">
        <f t="shared" si="36"/>
        <v>6850</v>
      </c>
      <c r="AJ186" s="9">
        <f t="shared" si="36"/>
        <v>7240</v>
      </c>
      <c r="AK186" s="9">
        <f t="shared" si="36"/>
        <v>7630</v>
      </c>
      <c r="AL186" s="9">
        <f t="shared" si="36"/>
        <v>8000</v>
      </c>
      <c r="AM186" s="9" t="str">
        <f t="shared" si="36"/>
        <v/>
      </c>
      <c r="AN186" s="9">
        <v>8060</v>
      </c>
      <c r="AO186" s="9">
        <f t="shared" si="37"/>
        <v>8770</v>
      </c>
      <c r="AP186" s="9">
        <f t="shared" si="37"/>
        <v>9460</v>
      </c>
      <c r="AQ186" s="9">
        <f t="shared" si="37"/>
        <v>10150</v>
      </c>
      <c r="AR186" s="9">
        <f t="shared" si="37"/>
        <v>10820</v>
      </c>
      <c r="AS186" s="9">
        <f t="shared" si="37"/>
        <v>11480</v>
      </c>
      <c r="AT186" s="9">
        <f t="shared" si="37"/>
        <v>12130</v>
      </c>
      <c r="AU186" s="9">
        <f t="shared" si="37"/>
        <v>12770</v>
      </c>
      <c r="AV186" s="9">
        <f t="shared" si="37"/>
        <v>13400</v>
      </c>
      <c r="AW186" s="77" t="str">
        <f t="shared" si="37"/>
        <v/>
      </c>
    </row>
    <row r="187" spans="1:49" s="10" customFormat="1" ht="24" customHeight="1">
      <c r="A187" s="76" t="s">
        <v>36</v>
      </c>
      <c r="B187" s="5" t="s">
        <v>180</v>
      </c>
      <c r="C187" s="5" t="s">
        <v>120</v>
      </c>
      <c r="D187" s="6">
        <v>156</v>
      </c>
      <c r="E187" s="6">
        <v>150</v>
      </c>
      <c r="F187" s="6" t="s">
        <v>45</v>
      </c>
      <c r="G187" s="25">
        <v>154</v>
      </c>
      <c r="H187" s="25">
        <v>150</v>
      </c>
      <c r="I187" s="6" t="s">
        <v>48</v>
      </c>
      <c r="J187" s="12" t="s">
        <v>189</v>
      </c>
      <c r="K187" s="94" t="s">
        <v>239</v>
      </c>
      <c r="L187" s="94" t="s">
        <v>240</v>
      </c>
      <c r="M187" s="95" t="s">
        <v>255</v>
      </c>
      <c r="N187" s="15">
        <v>8.5</v>
      </c>
      <c r="O187" s="6">
        <v>1076</v>
      </c>
      <c r="P187" s="6">
        <v>312</v>
      </c>
      <c r="Q187" s="6">
        <v>1096</v>
      </c>
      <c r="R187" s="6">
        <v>318</v>
      </c>
      <c r="S187" s="9">
        <v>500.16250000000002</v>
      </c>
      <c r="T187" s="9">
        <v>3281.8</v>
      </c>
      <c r="U187" s="25">
        <v>351</v>
      </c>
      <c r="V187" s="5" t="s">
        <v>40</v>
      </c>
      <c r="W187" s="5" t="s">
        <v>40</v>
      </c>
      <c r="X187" s="99" t="s">
        <v>135</v>
      </c>
      <c r="Y187" s="5" t="s">
        <v>137</v>
      </c>
      <c r="Z187" s="6">
        <f>IF(D187=0,"",VLOOKUP(D187,[2]LEGEND!$D$2:$E$122,2,FALSE)*2)</f>
        <v>8000</v>
      </c>
      <c r="AA187" s="6">
        <f>IF(E187=0,"",VLOOKUP(E187,[2]LEGEND!$D$2:$E$122,2,FALSE)*4)</f>
        <v>13400</v>
      </c>
      <c r="AB187" s="6">
        <f>IF(G187=0,"",VLOOKUP(G187,[2]LEGEND!$D$2:$E$121,2,FALSE)*2)</f>
        <v>7500</v>
      </c>
      <c r="AC187" s="6">
        <f>IF(H187=0,"",VLOOKUP(H187,[2]LEGEND!$D$2:$E$121,2,FALSE)*4)</f>
        <v>13400</v>
      </c>
      <c r="AD187" s="9">
        <v>4810</v>
      </c>
      <c r="AE187" s="9">
        <f t="shared" si="36"/>
        <v>5240</v>
      </c>
      <c r="AF187" s="9">
        <f t="shared" si="36"/>
        <v>5650</v>
      </c>
      <c r="AG187" s="9">
        <f t="shared" si="36"/>
        <v>6060</v>
      </c>
      <c r="AH187" s="9">
        <f t="shared" si="36"/>
        <v>6460</v>
      </c>
      <c r="AI187" s="9">
        <f t="shared" si="36"/>
        <v>6850</v>
      </c>
      <c r="AJ187" s="9">
        <f t="shared" si="36"/>
        <v>7240</v>
      </c>
      <c r="AK187" s="9">
        <f t="shared" si="36"/>
        <v>7630</v>
      </c>
      <c r="AL187" s="9">
        <f t="shared" si="36"/>
        <v>8000</v>
      </c>
      <c r="AM187" s="9" t="str">
        <f t="shared" si="36"/>
        <v/>
      </c>
      <c r="AN187" s="9">
        <v>8060</v>
      </c>
      <c r="AO187" s="9">
        <f t="shared" si="37"/>
        <v>8770</v>
      </c>
      <c r="AP187" s="9">
        <f t="shared" si="37"/>
        <v>9460</v>
      </c>
      <c r="AQ187" s="9">
        <f t="shared" si="37"/>
        <v>10150</v>
      </c>
      <c r="AR187" s="9">
        <f t="shared" si="37"/>
        <v>10820</v>
      </c>
      <c r="AS187" s="9">
        <f t="shared" si="37"/>
        <v>11480</v>
      </c>
      <c r="AT187" s="9">
        <f t="shared" si="37"/>
        <v>12130</v>
      </c>
      <c r="AU187" s="9">
        <f t="shared" si="37"/>
        <v>12770</v>
      </c>
      <c r="AV187" s="9">
        <f t="shared" si="37"/>
        <v>13400</v>
      </c>
      <c r="AW187" s="77" t="str">
        <f t="shared" si="37"/>
        <v/>
      </c>
    </row>
    <row r="188" spans="1:49" s="10" customFormat="1" ht="24" customHeight="1">
      <c r="A188" s="76" t="s">
        <v>36</v>
      </c>
      <c r="B188" s="5" t="s">
        <v>180</v>
      </c>
      <c r="C188" s="5" t="s">
        <v>58</v>
      </c>
      <c r="D188" s="6">
        <v>156</v>
      </c>
      <c r="E188" s="25">
        <v>150</v>
      </c>
      <c r="F188" s="6" t="s">
        <v>39</v>
      </c>
      <c r="G188" s="6">
        <v>154</v>
      </c>
      <c r="H188" s="25">
        <v>150</v>
      </c>
      <c r="I188" s="6" t="s">
        <v>45</v>
      </c>
      <c r="J188" s="12" t="s">
        <v>189</v>
      </c>
      <c r="K188" s="94" t="s">
        <v>240</v>
      </c>
      <c r="L188" s="94" t="s">
        <v>243</v>
      </c>
      <c r="M188" s="95" t="s">
        <v>242</v>
      </c>
      <c r="N188" s="15">
        <v>8.5</v>
      </c>
      <c r="O188" s="6">
        <v>1076</v>
      </c>
      <c r="P188" s="6">
        <v>312</v>
      </c>
      <c r="Q188" s="6">
        <v>1096</v>
      </c>
      <c r="R188" s="6">
        <v>318</v>
      </c>
      <c r="S188" s="9">
        <v>500.16250000000002</v>
      </c>
      <c r="T188" s="9">
        <v>3281.8</v>
      </c>
      <c r="U188" s="25">
        <v>351</v>
      </c>
      <c r="V188" s="5" t="s">
        <v>40</v>
      </c>
      <c r="W188" s="5" t="s">
        <v>40</v>
      </c>
      <c r="X188" s="99" t="s">
        <v>135</v>
      </c>
      <c r="Y188" s="5" t="s">
        <v>137</v>
      </c>
      <c r="Z188" s="6">
        <f>IF(D188=0,"",VLOOKUP(D188,[2]LEGEND!$D$2:$E$122,2,FALSE)*2)</f>
        <v>8000</v>
      </c>
      <c r="AA188" s="6">
        <f>IF(E188=0,"",VLOOKUP(E188,[2]LEGEND!$D$2:$E$122,2,FALSE)*4)</f>
        <v>13400</v>
      </c>
      <c r="AB188" s="6">
        <f>IF(G188=0,"",VLOOKUP(G188,[2]LEGEND!$D$2:$E$121,2,FALSE)*2)</f>
        <v>7500</v>
      </c>
      <c r="AC188" s="6">
        <f>IF(H188=0,"",VLOOKUP(H188,[2]LEGEND!$D$2:$E$121,2,FALSE)*4)</f>
        <v>13400</v>
      </c>
      <c r="AD188" s="9">
        <v>4810</v>
      </c>
      <c r="AE188" s="9">
        <f t="shared" si="36"/>
        <v>5240</v>
      </c>
      <c r="AF188" s="9">
        <f t="shared" si="36"/>
        <v>5650</v>
      </c>
      <c r="AG188" s="9">
        <f t="shared" si="36"/>
        <v>6060</v>
      </c>
      <c r="AH188" s="9">
        <f t="shared" si="36"/>
        <v>6460</v>
      </c>
      <c r="AI188" s="9">
        <f t="shared" si="36"/>
        <v>6850</v>
      </c>
      <c r="AJ188" s="9">
        <f t="shared" si="36"/>
        <v>7240</v>
      </c>
      <c r="AK188" s="9">
        <f t="shared" si="36"/>
        <v>7630</v>
      </c>
      <c r="AL188" s="9">
        <f t="shared" si="36"/>
        <v>8000</v>
      </c>
      <c r="AM188" s="9" t="str">
        <f t="shared" si="36"/>
        <v/>
      </c>
      <c r="AN188" s="9">
        <v>8060</v>
      </c>
      <c r="AO188" s="9">
        <f t="shared" si="37"/>
        <v>8770</v>
      </c>
      <c r="AP188" s="9">
        <f t="shared" si="37"/>
        <v>9460</v>
      </c>
      <c r="AQ188" s="9">
        <f t="shared" si="37"/>
        <v>10150</v>
      </c>
      <c r="AR188" s="9">
        <f t="shared" si="37"/>
        <v>10820</v>
      </c>
      <c r="AS188" s="9">
        <f t="shared" si="37"/>
        <v>11480</v>
      </c>
      <c r="AT188" s="9">
        <f t="shared" si="37"/>
        <v>12130</v>
      </c>
      <c r="AU188" s="9">
        <f t="shared" si="37"/>
        <v>12770</v>
      </c>
      <c r="AV188" s="9">
        <f t="shared" si="37"/>
        <v>13400</v>
      </c>
      <c r="AW188" s="77" t="str">
        <f t="shared" si="37"/>
        <v/>
      </c>
    </row>
    <row r="189" spans="1:49" s="10" customFormat="1" ht="24" customHeight="1">
      <c r="A189" s="76" t="s">
        <v>36</v>
      </c>
      <c r="B189" s="5" t="s">
        <v>180</v>
      </c>
      <c r="C189" s="5" t="s">
        <v>52</v>
      </c>
      <c r="D189" s="6">
        <v>156</v>
      </c>
      <c r="E189" s="25">
        <v>150</v>
      </c>
      <c r="F189" s="6" t="s">
        <v>45</v>
      </c>
      <c r="G189" s="6">
        <v>154</v>
      </c>
      <c r="H189" s="25">
        <v>150</v>
      </c>
      <c r="I189" s="6" t="s">
        <v>48</v>
      </c>
      <c r="J189" s="12" t="s">
        <v>189</v>
      </c>
      <c r="K189" s="94" t="s">
        <v>170</v>
      </c>
      <c r="L189" s="94" t="s">
        <v>240</v>
      </c>
      <c r="M189" s="95" t="s">
        <v>242</v>
      </c>
      <c r="N189" s="15">
        <v>8.5</v>
      </c>
      <c r="O189" s="6">
        <v>1076</v>
      </c>
      <c r="P189" s="6">
        <v>312</v>
      </c>
      <c r="Q189" s="6">
        <v>1096</v>
      </c>
      <c r="R189" s="6">
        <v>318</v>
      </c>
      <c r="S189" s="9">
        <v>500.16250000000002</v>
      </c>
      <c r="T189" s="9">
        <v>3281.8</v>
      </c>
      <c r="U189" s="25">
        <v>351</v>
      </c>
      <c r="V189" s="5" t="s">
        <v>40</v>
      </c>
      <c r="W189" s="5" t="s">
        <v>40</v>
      </c>
      <c r="X189" s="99" t="s">
        <v>135</v>
      </c>
      <c r="Y189" s="5" t="s">
        <v>137</v>
      </c>
      <c r="Z189" s="6">
        <f>IF(D189=0,"",VLOOKUP(D189,[2]LEGEND!$D$2:$E$122,2,FALSE)*2)</f>
        <v>8000</v>
      </c>
      <c r="AA189" s="6">
        <f>IF(E189=0,"",VLOOKUP(E189,[2]LEGEND!$D$2:$E$122,2,FALSE)*4)</f>
        <v>13400</v>
      </c>
      <c r="AB189" s="6">
        <f>IF(G189=0,"",VLOOKUP(G189,[2]LEGEND!$D$2:$E$121,2,FALSE)*2)</f>
        <v>7500</v>
      </c>
      <c r="AC189" s="6">
        <f>IF(H189=0,"",VLOOKUP(H189,[2]LEGEND!$D$2:$E$121,2,FALSE)*4)</f>
        <v>13400</v>
      </c>
      <c r="AD189" s="9">
        <v>4810</v>
      </c>
      <c r="AE189" s="9">
        <f t="shared" si="36"/>
        <v>5240</v>
      </c>
      <c r="AF189" s="9">
        <f t="shared" si="36"/>
        <v>5650</v>
      </c>
      <c r="AG189" s="9">
        <f t="shared" si="36"/>
        <v>6060</v>
      </c>
      <c r="AH189" s="9">
        <f t="shared" si="36"/>
        <v>6460</v>
      </c>
      <c r="AI189" s="9">
        <f t="shared" si="36"/>
        <v>6850</v>
      </c>
      <c r="AJ189" s="9">
        <f t="shared" si="36"/>
        <v>7240</v>
      </c>
      <c r="AK189" s="9">
        <f t="shared" si="36"/>
        <v>7630</v>
      </c>
      <c r="AL189" s="9">
        <f t="shared" si="36"/>
        <v>8000</v>
      </c>
      <c r="AM189" s="9" t="str">
        <f t="shared" si="36"/>
        <v/>
      </c>
      <c r="AN189" s="9">
        <v>8060</v>
      </c>
      <c r="AO189" s="9">
        <f t="shared" si="37"/>
        <v>8770</v>
      </c>
      <c r="AP189" s="9">
        <f t="shared" si="37"/>
        <v>9460</v>
      </c>
      <c r="AQ189" s="9">
        <f t="shared" si="37"/>
        <v>10150</v>
      </c>
      <c r="AR189" s="9">
        <f t="shared" si="37"/>
        <v>10820</v>
      </c>
      <c r="AS189" s="9">
        <f t="shared" si="37"/>
        <v>11480</v>
      </c>
      <c r="AT189" s="9">
        <f t="shared" si="37"/>
        <v>12130</v>
      </c>
      <c r="AU189" s="9">
        <f t="shared" si="37"/>
        <v>12770</v>
      </c>
      <c r="AV189" s="9">
        <f t="shared" si="37"/>
        <v>13400</v>
      </c>
      <c r="AW189" s="77" t="str">
        <f t="shared" si="37"/>
        <v/>
      </c>
    </row>
    <row r="190" spans="1:49" s="10" customFormat="1" ht="24" customHeight="1">
      <c r="A190" s="76" t="s">
        <v>36</v>
      </c>
      <c r="B190" s="5" t="s">
        <v>180</v>
      </c>
      <c r="C190" s="5" t="s">
        <v>2</v>
      </c>
      <c r="D190" s="6">
        <v>156</v>
      </c>
      <c r="E190" s="25">
        <v>150</v>
      </c>
      <c r="F190" s="6" t="s">
        <v>45</v>
      </c>
      <c r="G190" s="25">
        <v>154</v>
      </c>
      <c r="H190" s="25">
        <v>150</v>
      </c>
      <c r="I190" s="6" t="s">
        <v>48</v>
      </c>
      <c r="J190" s="12" t="s">
        <v>189</v>
      </c>
      <c r="K190" s="94" t="s">
        <v>240</v>
      </c>
      <c r="L190" s="94" t="s">
        <v>240</v>
      </c>
      <c r="M190" s="95" t="s">
        <v>242</v>
      </c>
      <c r="N190" s="15">
        <v>8.5</v>
      </c>
      <c r="O190" s="6">
        <v>1076</v>
      </c>
      <c r="P190" s="6">
        <v>312</v>
      </c>
      <c r="Q190" s="6">
        <v>1096</v>
      </c>
      <c r="R190" s="6">
        <v>318</v>
      </c>
      <c r="S190" s="9">
        <v>500.16250000000002</v>
      </c>
      <c r="T190" s="9">
        <v>3281.8</v>
      </c>
      <c r="U190" s="25">
        <v>351</v>
      </c>
      <c r="V190" s="5" t="s">
        <v>40</v>
      </c>
      <c r="W190" s="5" t="s">
        <v>40</v>
      </c>
      <c r="X190" s="99" t="s">
        <v>135</v>
      </c>
      <c r="Y190" s="5" t="s">
        <v>137</v>
      </c>
      <c r="Z190" s="6">
        <f>IF(D190=0,"",VLOOKUP(D190,[2]LEGEND!$D$2:$E$122,2,FALSE)*2)</f>
        <v>8000</v>
      </c>
      <c r="AA190" s="6">
        <f>IF(E190=0,"",VLOOKUP(E190,[2]LEGEND!$D$2:$E$122,2,FALSE)*4)</f>
        <v>13400</v>
      </c>
      <c r="AB190" s="6">
        <f>IF(G190=0,"",VLOOKUP(G190,[2]LEGEND!$D$2:$E$121,2,FALSE)*2)</f>
        <v>7500</v>
      </c>
      <c r="AC190" s="6">
        <f>IF(H190=0,"",VLOOKUP(H190,[2]LEGEND!$D$2:$E$121,2,FALSE)*4)</f>
        <v>13400</v>
      </c>
      <c r="AD190" s="9">
        <v>4810</v>
      </c>
      <c r="AE190" s="9">
        <f t="shared" si="36"/>
        <v>5240</v>
      </c>
      <c r="AF190" s="9">
        <f t="shared" si="36"/>
        <v>5650</v>
      </c>
      <c r="AG190" s="9">
        <f t="shared" si="36"/>
        <v>6060</v>
      </c>
      <c r="AH190" s="9">
        <f t="shared" si="36"/>
        <v>6460</v>
      </c>
      <c r="AI190" s="9">
        <f t="shared" si="36"/>
        <v>6850</v>
      </c>
      <c r="AJ190" s="9">
        <f t="shared" si="36"/>
        <v>7240</v>
      </c>
      <c r="AK190" s="9">
        <f t="shared" si="36"/>
        <v>7630</v>
      </c>
      <c r="AL190" s="9">
        <f t="shared" si="36"/>
        <v>8000</v>
      </c>
      <c r="AM190" s="9" t="str">
        <f t="shared" si="36"/>
        <v/>
      </c>
      <c r="AN190" s="9">
        <v>8060</v>
      </c>
      <c r="AO190" s="9">
        <f t="shared" si="37"/>
        <v>8770</v>
      </c>
      <c r="AP190" s="9">
        <f t="shared" si="37"/>
        <v>9460</v>
      </c>
      <c r="AQ190" s="9">
        <f t="shared" si="37"/>
        <v>10150</v>
      </c>
      <c r="AR190" s="9">
        <f t="shared" si="37"/>
        <v>10820</v>
      </c>
      <c r="AS190" s="9">
        <f t="shared" si="37"/>
        <v>11480</v>
      </c>
      <c r="AT190" s="9">
        <f t="shared" si="37"/>
        <v>12130</v>
      </c>
      <c r="AU190" s="9">
        <f t="shared" si="37"/>
        <v>12770</v>
      </c>
      <c r="AV190" s="9">
        <f t="shared" si="37"/>
        <v>13400</v>
      </c>
      <c r="AW190" s="77" t="str">
        <f t="shared" si="37"/>
        <v/>
      </c>
    </row>
    <row r="191" spans="1:49" s="10" customFormat="1" ht="24" customHeight="1">
      <c r="A191" s="76" t="s">
        <v>36</v>
      </c>
      <c r="B191" s="5" t="s">
        <v>6</v>
      </c>
      <c r="C191" s="5" t="s">
        <v>113</v>
      </c>
      <c r="D191" s="6">
        <v>162</v>
      </c>
      <c r="E191" s="25">
        <v>160</v>
      </c>
      <c r="F191" s="6" t="s">
        <v>39</v>
      </c>
      <c r="G191" s="11"/>
      <c r="H191" s="21"/>
      <c r="I191" s="6" t="s">
        <v>38</v>
      </c>
      <c r="J191" s="12" t="s">
        <v>189</v>
      </c>
      <c r="K191" s="94" t="s">
        <v>240</v>
      </c>
      <c r="L191" s="94" t="s">
        <v>243</v>
      </c>
      <c r="M191" s="95" t="s">
        <v>245</v>
      </c>
      <c r="N191" s="15">
        <v>8.5</v>
      </c>
      <c r="O191" s="6">
        <v>1226</v>
      </c>
      <c r="P191" s="6">
        <v>313</v>
      </c>
      <c r="Q191" s="6">
        <v>1250</v>
      </c>
      <c r="R191" s="6">
        <v>319</v>
      </c>
      <c r="S191" s="9">
        <v>566.77</v>
      </c>
      <c r="T191" s="9">
        <v>3739.3</v>
      </c>
      <c r="U191" s="25">
        <v>360</v>
      </c>
      <c r="V191" s="5" t="s">
        <v>63</v>
      </c>
      <c r="W191" s="5" t="s">
        <v>64</v>
      </c>
      <c r="X191" s="99">
        <v>8.5</v>
      </c>
      <c r="Y191" s="5" t="s">
        <v>134</v>
      </c>
      <c r="Z191" s="6">
        <f>IF(D191=0,"",VLOOKUP(D191,[2]LEGEND!$D$2:$E$122,2,FALSE)*2)</f>
        <v>9500</v>
      </c>
      <c r="AA191" s="6">
        <f>IF(E191=0,"",VLOOKUP(E191,[2]LEGEND!$D$2:$E$122,2,FALSE)*4)</f>
        <v>18000</v>
      </c>
      <c r="AB191" s="6" t="str">
        <f>IF(G191=0,"",VLOOKUP(G191,[2]LEGEND!$D$2:$E$121,2,FALSE)*2)</f>
        <v/>
      </c>
      <c r="AC191" s="6" t="str">
        <f>IF(H191=0,"",VLOOKUP(H191,[2]LEGEND!$D$2:$E$121,2,FALSE)*4)</f>
        <v/>
      </c>
      <c r="AD191" s="9">
        <v>5720</v>
      </c>
      <c r="AE191" s="9">
        <f t="shared" si="36"/>
        <v>6220</v>
      </c>
      <c r="AF191" s="9">
        <f t="shared" si="36"/>
        <v>6710</v>
      </c>
      <c r="AG191" s="9">
        <f t="shared" si="36"/>
        <v>7190</v>
      </c>
      <c r="AH191" s="9">
        <f t="shared" si="36"/>
        <v>7670</v>
      </c>
      <c r="AI191" s="9">
        <f t="shared" si="36"/>
        <v>8140</v>
      </c>
      <c r="AJ191" s="9">
        <f t="shared" si="36"/>
        <v>8600</v>
      </c>
      <c r="AK191" s="9">
        <f t="shared" si="36"/>
        <v>9060</v>
      </c>
      <c r="AL191" s="9">
        <f t="shared" si="36"/>
        <v>9500</v>
      </c>
      <c r="AM191" s="9" t="str">
        <f t="shared" si="36"/>
        <v/>
      </c>
      <c r="AN191" s="9">
        <v>10830</v>
      </c>
      <c r="AO191" s="9">
        <f t="shared" si="37"/>
        <v>11780</v>
      </c>
      <c r="AP191" s="9">
        <f t="shared" si="37"/>
        <v>12710</v>
      </c>
      <c r="AQ191" s="9">
        <f t="shared" si="37"/>
        <v>13630</v>
      </c>
      <c r="AR191" s="9">
        <f t="shared" si="37"/>
        <v>14530</v>
      </c>
      <c r="AS191" s="9">
        <f t="shared" si="37"/>
        <v>15420</v>
      </c>
      <c r="AT191" s="9">
        <f t="shared" si="37"/>
        <v>16290</v>
      </c>
      <c r="AU191" s="9">
        <f t="shared" si="37"/>
        <v>17150</v>
      </c>
      <c r="AV191" s="9">
        <f t="shared" si="37"/>
        <v>18000</v>
      </c>
      <c r="AW191" s="77" t="str">
        <f t="shared" si="37"/>
        <v/>
      </c>
    </row>
    <row r="192" spans="1:49" s="10" customFormat="1" ht="24" customHeight="1">
      <c r="A192" s="76" t="s">
        <v>36</v>
      </c>
      <c r="B192" s="5" t="s">
        <v>6</v>
      </c>
      <c r="C192" s="5" t="s">
        <v>112</v>
      </c>
      <c r="D192" s="6">
        <v>162</v>
      </c>
      <c r="E192" s="25">
        <v>160</v>
      </c>
      <c r="F192" s="6" t="s">
        <v>39</v>
      </c>
      <c r="G192" s="11"/>
      <c r="H192" s="21"/>
      <c r="I192" s="6" t="s">
        <v>38</v>
      </c>
      <c r="J192" s="12" t="s">
        <v>189</v>
      </c>
      <c r="K192" s="94" t="s">
        <v>239</v>
      </c>
      <c r="L192" s="94" t="s">
        <v>243</v>
      </c>
      <c r="M192" s="95" t="s">
        <v>250</v>
      </c>
      <c r="N192" s="15">
        <v>8.5</v>
      </c>
      <c r="O192" s="6">
        <v>1226</v>
      </c>
      <c r="P192" s="6">
        <v>313</v>
      </c>
      <c r="Q192" s="6">
        <v>1250</v>
      </c>
      <c r="R192" s="6">
        <v>319</v>
      </c>
      <c r="S192" s="9">
        <v>566.77</v>
      </c>
      <c r="T192" s="9">
        <v>3739.3</v>
      </c>
      <c r="U192" s="25">
        <v>360</v>
      </c>
      <c r="V192" s="5" t="s">
        <v>63</v>
      </c>
      <c r="W192" s="5" t="s">
        <v>64</v>
      </c>
      <c r="X192" s="99">
        <v>8.5</v>
      </c>
      <c r="Y192" s="5" t="s">
        <v>134</v>
      </c>
      <c r="Z192" s="6">
        <f>IF(D192=0,"",VLOOKUP(D192,[2]LEGEND!$D$2:$E$122,2,FALSE)*2)</f>
        <v>9500</v>
      </c>
      <c r="AA192" s="6">
        <f>IF(E192=0,"",VLOOKUP(E192,[2]LEGEND!$D$2:$E$122,2,FALSE)*4)</f>
        <v>18000</v>
      </c>
      <c r="AB192" s="6" t="str">
        <f>IF(G192=0,"",VLOOKUP(G192,[2]LEGEND!$D$2:$E$121,2,FALSE)*2)</f>
        <v/>
      </c>
      <c r="AC192" s="6" t="str">
        <f>IF(H192=0,"",VLOOKUP(H192,[2]LEGEND!$D$2:$E$121,2,FALSE)*4)</f>
        <v/>
      </c>
      <c r="AD192" s="9">
        <v>5720</v>
      </c>
      <c r="AE192" s="9">
        <f t="shared" si="36"/>
        <v>6220</v>
      </c>
      <c r="AF192" s="9">
        <f t="shared" si="36"/>
        <v>6710</v>
      </c>
      <c r="AG192" s="9">
        <f t="shared" si="36"/>
        <v>7190</v>
      </c>
      <c r="AH192" s="9">
        <f t="shared" si="36"/>
        <v>7670</v>
      </c>
      <c r="AI192" s="9">
        <f t="shared" si="36"/>
        <v>8140</v>
      </c>
      <c r="AJ192" s="9">
        <f t="shared" si="36"/>
        <v>8600</v>
      </c>
      <c r="AK192" s="9">
        <f t="shared" si="36"/>
        <v>9060</v>
      </c>
      <c r="AL192" s="9">
        <f t="shared" si="36"/>
        <v>9500</v>
      </c>
      <c r="AM192" s="9" t="str">
        <f t="shared" si="36"/>
        <v/>
      </c>
      <c r="AN192" s="9">
        <v>10830</v>
      </c>
      <c r="AO192" s="9">
        <f t="shared" si="37"/>
        <v>11780</v>
      </c>
      <c r="AP192" s="9">
        <f t="shared" si="37"/>
        <v>12710</v>
      </c>
      <c r="AQ192" s="9">
        <f t="shared" si="37"/>
        <v>13630</v>
      </c>
      <c r="AR192" s="9">
        <f t="shared" si="37"/>
        <v>14530</v>
      </c>
      <c r="AS192" s="9">
        <f t="shared" si="37"/>
        <v>15420</v>
      </c>
      <c r="AT192" s="9">
        <f t="shared" si="37"/>
        <v>16290</v>
      </c>
      <c r="AU192" s="9">
        <f t="shared" si="37"/>
        <v>17150</v>
      </c>
      <c r="AV192" s="9">
        <f t="shared" si="37"/>
        <v>18000</v>
      </c>
      <c r="AW192" s="77" t="str">
        <f t="shared" si="37"/>
        <v/>
      </c>
    </row>
    <row r="193" spans="1:49" s="10" customFormat="1" ht="24" customHeight="1">
      <c r="A193" s="76" t="s">
        <v>36</v>
      </c>
      <c r="B193" s="5" t="s">
        <v>6</v>
      </c>
      <c r="C193" s="5" t="s">
        <v>54</v>
      </c>
      <c r="D193" s="6">
        <v>162</v>
      </c>
      <c r="E193" s="25">
        <v>160</v>
      </c>
      <c r="F193" s="6" t="s">
        <v>62</v>
      </c>
      <c r="G193" s="11"/>
      <c r="H193" s="21"/>
      <c r="I193" s="6" t="s">
        <v>38</v>
      </c>
      <c r="J193" s="12" t="s">
        <v>189</v>
      </c>
      <c r="K193" s="94" t="s">
        <v>239</v>
      </c>
      <c r="L193" s="94" t="s">
        <v>240</v>
      </c>
      <c r="M193" s="95" t="s">
        <v>251</v>
      </c>
      <c r="N193" s="15">
        <v>8.5</v>
      </c>
      <c r="O193" s="6">
        <v>1226</v>
      </c>
      <c r="P193" s="6">
        <v>313</v>
      </c>
      <c r="Q193" s="6">
        <v>1250</v>
      </c>
      <c r="R193" s="6">
        <v>319</v>
      </c>
      <c r="S193" s="9">
        <v>566.77</v>
      </c>
      <c r="T193" s="9">
        <v>3739.3</v>
      </c>
      <c r="U193" s="25">
        <v>360</v>
      </c>
      <c r="V193" s="5" t="s">
        <v>63</v>
      </c>
      <c r="W193" s="5" t="s">
        <v>64</v>
      </c>
      <c r="X193" s="99">
        <v>8.5</v>
      </c>
      <c r="Y193" s="5" t="s">
        <v>134</v>
      </c>
      <c r="Z193" s="6">
        <f>IF(D193=0,"",VLOOKUP(D193,[2]LEGEND!$D$2:$E$122,2,FALSE)*2)</f>
        <v>9500</v>
      </c>
      <c r="AA193" s="6">
        <f>IF(E193=0,"",VLOOKUP(E193,[2]LEGEND!$D$2:$E$122,2,FALSE)*4)</f>
        <v>18000</v>
      </c>
      <c r="AB193" s="6" t="str">
        <f>IF(G193=0,"",VLOOKUP(G193,[2]LEGEND!$D$2:$E$121,2,FALSE)*2)</f>
        <v/>
      </c>
      <c r="AC193" s="6" t="str">
        <f>IF(H193=0,"",VLOOKUP(H193,[2]LEGEND!$D$2:$E$121,2,FALSE)*4)</f>
        <v/>
      </c>
      <c r="AD193" s="9">
        <v>5720</v>
      </c>
      <c r="AE193" s="9">
        <f t="shared" si="36"/>
        <v>6220</v>
      </c>
      <c r="AF193" s="9">
        <f t="shared" si="36"/>
        <v>6710</v>
      </c>
      <c r="AG193" s="9">
        <f t="shared" si="36"/>
        <v>7190</v>
      </c>
      <c r="AH193" s="9">
        <f t="shared" si="36"/>
        <v>7670</v>
      </c>
      <c r="AI193" s="9">
        <f t="shared" si="36"/>
        <v>8140</v>
      </c>
      <c r="AJ193" s="9">
        <f t="shared" si="36"/>
        <v>8600</v>
      </c>
      <c r="AK193" s="9">
        <f t="shared" si="36"/>
        <v>9060</v>
      </c>
      <c r="AL193" s="9">
        <f t="shared" si="36"/>
        <v>9500</v>
      </c>
      <c r="AM193" s="9" t="str">
        <f t="shared" si="36"/>
        <v/>
      </c>
      <c r="AN193" s="9">
        <v>10830</v>
      </c>
      <c r="AO193" s="9">
        <f t="shared" si="37"/>
        <v>11780</v>
      </c>
      <c r="AP193" s="9">
        <f t="shared" si="37"/>
        <v>12710</v>
      </c>
      <c r="AQ193" s="9">
        <f t="shared" si="37"/>
        <v>13630</v>
      </c>
      <c r="AR193" s="9">
        <f t="shared" si="37"/>
        <v>14530</v>
      </c>
      <c r="AS193" s="9">
        <f t="shared" si="37"/>
        <v>15420</v>
      </c>
      <c r="AT193" s="9">
        <f t="shared" si="37"/>
        <v>16290</v>
      </c>
      <c r="AU193" s="9">
        <f t="shared" si="37"/>
        <v>17150</v>
      </c>
      <c r="AV193" s="9">
        <f t="shared" si="37"/>
        <v>18000</v>
      </c>
      <c r="AW193" s="77" t="str">
        <f t="shared" si="37"/>
        <v/>
      </c>
    </row>
    <row r="194" spans="1:49" s="10" customFormat="1" ht="24" customHeight="1">
      <c r="A194" s="76" t="s">
        <v>36</v>
      </c>
      <c r="B194" s="5" t="s">
        <v>191</v>
      </c>
      <c r="C194" s="5" t="s">
        <v>58</v>
      </c>
      <c r="D194" s="6">
        <v>154</v>
      </c>
      <c r="E194" s="21"/>
      <c r="F194" s="6" t="s">
        <v>39</v>
      </c>
      <c r="G194" s="6">
        <v>152</v>
      </c>
      <c r="H194" s="21"/>
      <c r="I194" s="6" t="s">
        <v>45</v>
      </c>
      <c r="J194" s="12" t="s">
        <v>189</v>
      </c>
      <c r="K194" s="94" t="s">
        <v>239</v>
      </c>
      <c r="L194" s="94" t="s">
        <v>243</v>
      </c>
      <c r="M194" s="95" t="s">
        <v>250</v>
      </c>
      <c r="N194" s="15">
        <v>9</v>
      </c>
      <c r="O194" s="6">
        <v>928</v>
      </c>
      <c r="P194" s="6">
        <v>361</v>
      </c>
      <c r="Q194" s="6">
        <v>942</v>
      </c>
      <c r="R194" s="6">
        <v>375</v>
      </c>
      <c r="S194" s="9">
        <v>435.48</v>
      </c>
      <c r="T194" s="9">
        <v>2811.84</v>
      </c>
      <c r="U194" s="21"/>
      <c r="V194" s="5" t="s">
        <v>40</v>
      </c>
      <c r="W194" s="5" t="s">
        <v>40</v>
      </c>
      <c r="X194" s="99">
        <v>11.75</v>
      </c>
      <c r="Y194" s="5"/>
      <c r="Z194" s="6">
        <f>IF(D194=0,"",VLOOKUP(D194,[2]LEGEND!$D$2:$E$122,2,FALSE)*2)</f>
        <v>7500</v>
      </c>
      <c r="AA194" s="6" t="str">
        <f>IF(E194=0,"",VLOOKUP(E194,[2]LEGEND!$D$2:$E$122,2,FALSE)*4)</f>
        <v/>
      </c>
      <c r="AB194" s="6">
        <f>IF(G194=0,"",VLOOKUP(G194,[2]LEGEND!$D$2:$E$121,2,FALSE)*2)</f>
        <v>7100</v>
      </c>
      <c r="AC194" s="6" t="str">
        <f>IF(H194=0,"",VLOOKUP(H194,[2]LEGEND!$D$2:$E$121,2,FALSE)*4)</f>
        <v/>
      </c>
      <c r="AD194" s="9">
        <v>4310</v>
      </c>
      <c r="AE194" s="9">
        <f t="shared" ref="AE194:AM198" si="38">ROUNDUP($Z194*(AE$3/$N194)^0.8,-1)</f>
        <v>4690</v>
      </c>
      <c r="AF194" s="9">
        <f t="shared" si="38"/>
        <v>5060</v>
      </c>
      <c r="AG194" s="9">
        <f t="shared" si="38"/>
        <v>5430</v>
      </c>
      <c r="AH194" s="9">
        <f t="shared" si="38"/>
        <v>5790</v>
      </c>
      <c r="AI194" s="9">
        <f t="shared" si="38"/>
        <v>6140</v>
      </c>
      <c r="AJ194" s="9">
        <f t="shared" si="38"/>
        <v>6490</v>
      </c>
      <c r="AK194" s="9">
        <f t="shared" si="38"/>
        <v>6830</v>
      </c>
      <c r="AL194" s="9">
        <f t="shared" si="38"/>
        <v>7170</v>
      </c>
      <c r="AM194" s="9">
        <f t="shared" si="38"/>
        <v>7500</v>
      </c>
      <c r="AN194" s="9"/>
      <c r="AO194" s="9"/>
      <c r="AP194" s="9"/>
      <c r="AQ194" s="9"/>
      <c r="AR194" s="9"/>
      <c r="AS194" s="9"/>
      <c r="AT194" s="9"/>
      <c r="AU194" s="9"/>
      <c r="AV194" s="9"/>
      <c r="AW194" s="77"/>
    </row>
    <row r="195" spans="1:49" s="10" customFormat="1" ht="24" customHeight="1">
      <c r="A195" s="76" t="s">
        <v>36</v>
      </c>
      <c r="B195" s="5" t="s">
        <v>191</v>
      </c>
      <c r="C195" s="5" t="s">
        <v>0</v>
      </c>
      <c r="D195" s="6">
        <v>154</v>
      </c>
      <c r="E195" s="21"/>
      <c r="F195" s="6" t="s">
        <v>39</v>
      </c>
      <c r="G195" s="6">
        <v>152</v>
      </c>
      <c r="H195" s="21"/>
      <c r="I195" s="6" t="s">
        <v>45</v>
      </c>
      <c r="J195" s="12" t="s">
        <v>38</v>
      </c>
      <c r="K195" s="94" t="s">
        <v>243</v>
      </c>
      <c r="L195" s="94" t="s">
        <v>243</v>
      </c>
      <c r="M195" s="95" t="s">
        <v>248</v>
      </c>
      <c r="N195" s="15">
        <v>9</v>
      </c>
      <c r="O195" s="6">
        <v>928</v>
      </c>
      <c r="P195" s="6">
        <v>361</v>
      </c>
      <c r="Q195" s="6">
        <v>942</v>
      </c>
      <c r="R195" s="6">
        <v>375</v>
      </c>
      <c r="S195" s="9">
        <v>435.48</v>
      </c>
      <c r="T195" s="9">
        <v>2811.84</v>
      </c>
      <c r="U195" s="21"/>
      <c r="V195" s="5" t="s">
        <v>40</v>
      </c>
      <c r="W195" s="5" t="s">
        <v>40</v>
      </c>
      <c r="X195" s="99">
        <v>11.75</v>
      </c>
      <c r="Y195" s="5"/>
      <c r="Z195" s="6">
        <f>IF(D195=0,"",VLOOKUP(D195,[2]LEGEND!$D$2:$E$122,2,FALSE)*2)</f>
        <v>7500</v>
      </c>
      <c r="AA195" s="6" t="str">
        <f>IF(E195=0,"",VLOOKUP(E195,[2]LEGEND!$D$2:$E$122,2,FALSE)*4)</f>
        <v/>
      </c>
      <c r="AB195" s="6">
        <f>IF(G195=0,"",VLOOKUP(G195,[2]LEGEND!$D$2:$E$121,2,FALSE)*2)</f>
        <v>7100</v>
      </c>
      <c r="AC195" s="6" t="str">
        <f>IF(H195=0,"",VLOOKUP(H195,[2]LEGEND!$D$2:$E$121,2,FALSE)*4)</f>
        <v/>
      </c>
      <c r="AD195" s="9">
        <v>4310</v>
      </c>
      <c r="AE195" s="9">
        <f t="shared" si="38"/>
        <v>4690</v>
      </c>
      <c r="AF195" s="9">
        <f t="shared" si="38"/>
        <v>5060</v>
      </c>
      <c r="AG195" s="9">
        <f t="shared" si="38"/>
        <v>5430</v>
      </c>
      <c r="AH195" s="9">
        <f t="shared" si="38"/>
        <v>5790</v>
      </c>
      <c r="AI195" s="9">
        <f t="shared" si="38"/>
        <v>6140</v>
      </c>
      <c r="AJ195" s="9">
        <f t="shared" si="38"/>
        <v>6490</v>
      </c>
      <c r="AK195" s="9">
        <f t="shared" si="38"/>
        <v>6830</v>
      </c>
      <c r="AL195" s="9">
        <f t="shared" si="38"/>
        <v>7170</v>
      </c>
      <c r="AM195" s="9">
        <f t="shared" si="38"/>
        <v>7500</v>
      </c>
      <c r="AN195" s="9"/>
      <c r="AO195" s="9"/>
      <c r="AP195" s="9"/>
      <c r="AQ195" s="9"/>
      <c r="AR195" s="9"/>
      <c r="AS195" s="9"/>
      <c r="AT195" s="9"/>
      <c r="AU195" s="9"/>
      <c r="AV195" s="9"/>
      <c r="AW195" s="77"/>
    </row>
    <row r="196" spans="1:49" s="10" customFormat="1" ht="24" customHeight="1">
      <c r="A196" s="76" t="s">
        <v>36</v>
      </c>
      <c r="B196" s="5" t="s">
        <v>95</v>
      </c>
      <c r="C196" s="5" t="s">
        <v>82</v>
      </c>
      <c r="D196" s="6">
        <v>160</v>
      </c>
      <c r="E196" s="21"/>
      <c r="F196" s="6" t="s">
        <v>39</v>
      </c>
      <c r="G196" s="11"/>
      <c r="H196" s="21"/>
      <c r="I196" s="6" t="s">
        <v>38</v>
      </c>
      <c r="J196" s="12" t="s">
        <v>38</v>
      </c>
      <c r="K196" s="94" t="s">
        <v>240</v>
      </c>
      <c r="L196" s="94" t="s">
        <v>243</v>
      </c>
      <c r="M196" s="95" t="s">
        <v>241</v>
      </c>
      <c r="N196" s="15">
        <v>9</v>
      </c>
      <c r="O196" s="6">
        <v>1092</v>
      </c>
      <c r="P196" s="6">
        <v>364</v>
      </c>
      <c r="Q196" s="6">
        <v>1116</v>
      </c>
      <c r="R196" s="6">
        <v>379</v>
      </c>
      <c r="S196" s="9">
        <v>502.2</v>
      </c>
      <c r="T196" s="9">
        <v>3276</v>
      </c>
      <c r="U196" s="21"/>
      <c r="V196" s="5" t="s">
        <v>40</v>
      </c>
      <c r="W196" s="5" t="s">
        <v>40</v>
      </c>
      <c r="X196" s="99" t="s">
        <v>276</v>
      </c>
      <c r="Y196" s="5" t="s">
        <v>96</v>
      </c>
      <c r="Z196" s="6">
        <f>IF(D196=0,"",VLOOKUP(D196,[2]LEGEND!$D$2:$E$122,2,FALSE)*2)</f>
        <v>9000</v>
      </c>
      <c r="AA196" s="6" t="str">
        <f>IF(E196=0,"",VLOOKUP(E196,[2]LEGEND!$D$2:$E$122,2,FALSE)*4)</f>
        <v/>
      </c>
      <c r="AB196" s="6" t="str">
        <f>IF(G196=0,"",VLOOKUP(G196,[2]LEGEND!$D$2:$E$121,2,FALSE)*2)</f>
        <v/>
      </c>
      <c r="AC196" s="6" t="str">
        <f>IF(H196=0,"",VLOOKUP(H196,[2]LEGEND!$D$2:$E$121,2,FALSE)*4)</f>
        <v/>
      </c>
      <c r="AD196" s="9">
        <v>5170</v>
      </c>
      <c r="AE196" s="9">
        <f t="shared" si="38"/>
        <v>5630</v>
      </c>
      <c r="AF196" s="9">
        <f t="shared" si="38"/>
        <v>6070</v>
      </c>
      <c r="AG196" s="9">
        <f t="shared" si="38"/>
        <v>6510</v>
      </c>
      <c r="AH196" s="9">
        <f t="shared" si="38"/>
        <v>6940</v>
      </c>
      <c r="AI196" s="9">
        <f t="shared" si="38"/>
        <v>7370</v>
      </c>
      <c r="AJ196" s="9">
        <f t="shared" si="38"/>
        <v>7780</v>
      </c>
      <c r="AK196" s="9">
        <f t="shared" si="38"/>
        <v>8200</v>
      </c>
      <c r="AL196" s="9">
        <f t="shared" si="38"/>
        <v>8600</v>
      </c>
      <c r="AM196" s="9">
        <f t="shared" si="38"/>
        <v>9000</v>
      </c>
      <c r="AN196" s="9"/>
      <c r="AO196" s="9"/>
      <c r="AP196" s="9"/>
      <c r="AQ196" s="9"/>
      <c r="AR196" s="9"/>
      <c r="AS196" s="9"/>
      <c r="AT196" s="9"/>
      <c r="AU196" s="9"/>
      <c r="AV196" s="9"/>
      <c r="AW196" s="77"/>
    </row>
    <row r="197" spans="1:49" s="10" customFormat="1" ht="24" customHeight="1">
      <c r="A197" s="76" t="s">
        <v>36</v>
      </c>
      <c r="B197" s="5" t="s">
        <v>187</v>
      </c>
      <c r="C197" s="5" t="s">
        <v>54</v>
      </c>
      <c r="D197" s="6">
        <v>164</v>
      </c>
      <c r="E197" s="21"/>
      <c r="F197" s="6" t="s">
        <v>55</v>
      </c>
      <c r="G197" s="11"/>
      <c r="H197" s="21"/>
      <c r="I197" s="6" t="s">
        <v>38</v>
      </c>
      <c r="J197" s="12" t="s">
        <v>189</v>
      </c>
      <c r="K197" s="94" t="s">
        <v>239</v>
      </c>
      <c r="L197" s="94" t="s">
        <v>243</v>
      </c>
      <c r="M197" s="95" t="s">
        <v>251</v>
      </c>
      <c r="N197" s="15">
        <v>8</v>
      </c>
      <c r="O197" s="6">
        <v>1128</v>
      </c>
      <c r="P197" s="6">
        <v>364</v>
      </c>
      <c r="Q197" s="6">
        <v>1152</v>
      </c>
      <c r="R197" s="6">
        <v>379</v>
      </c>
      <c r="S197" s="9">
        <v>517.5</v>
      </c>
      <c r="T197" s="9">
        <v>3440.4</v>
      </c>
      <c r="U197" s="25">
        <v>426</v>
      </c>
      <c r="V197" s="5" t="s">
        <v>40</v>
      </c>
      <c r="W197" s="5" t="s">
        <v>40</v>
      </c>
      <c r="X197" s="99" t="s">
        <v>276</v>
      </c>
      <c r="Y197" s="5" t="s">
        <v>280</v>
      </c>
      <c r="Z197" s="6">
        <f>IF(D197=0,"",VLOOKUP(D197,[2]LEGEND!$D$2:$E$122,2,FALSE)*2)</f>
        <v>10000</v>
      </c>
      <c r="AA197" s="6" t="str">
        <f>IF(E197=0,"",VLOOKUP(E197,[2]LEGEND!$D$2:$E$122,2,FALSE)*4)</f>
        <v/>
      </c>
      <c r="AB197" s="6" t="str">
        <f>IF(G197=0,"",VLOOKUP(G197,[2]LEGEND!$D$2:$E$121,2,FALSE)*2)</f>
        <v/>
      </c>
      <c r="AC197" s="6" t="str">
        <f>IF(H197=0,"",VLOOKUP(H197,[2]LEGEND!$D$2:$E$121,2,FALSE)*4)</f>
        <v/>
      </c>
      <c r="AD197" s="9">
        <v>6320</v>
      </c>
      <c r="AE197" s="9">
        <f t="shared" si="38"/>
        <v>6870</v>
      </c>
      <c r="AF197" s="9">
        <f t="shared" si="38"/>
        <v>7410</v>
      </c>
      <c r="AG197" s="9">
        <f t="shared" si="38"/>
        <v>7950</v>
      </c>
      <c r="AH197" s="9">
        <f t="shared" si="38"/>
        <v>8470</v>
      </c>
      <c r="AI197" s="9">
        <f t="shared" si="38"/>
        <v>8990</v>
      </c>
      <c r="AJ197" s="9">
        <f t="shared" si="38"/>
        <v>9500</v>
      </c>
      <c r="AK197" s="9">
        <f t="shared" si="38"/>
        <v>10000</v>
      </c>
      <c r="AL197" s="9">
        <f t="shared" si="38"/>
        <v>10500</v>
      </c>
      <c r="AM197" s="9">
        <f t="shared" si="38"/>
        <v>10990</v>
      </c>
      <c r="AN197" s="9"/>
      <c r="AO197" s="9"/>
      <c r="AP197" s="9"/>
      <c r="AQ197" s="9"/>
      <c r="AR197" s="9"/>
      <c r="AS197" s="9"/>
      <c r="AT197" s="9"/>
      <c r="AU197" s="9"/>
      <c r="AV197" s="9"/>
      <c r="AW197" s="77"/>
    </row>
    <row r="198" spans="1:49" s="10" customFormat="1" ht="24" customHeight="1">
      <c r="A198" s="76" t="s">
        <v>36</v>
      </c>
      <c r="B198" s="5" t="s">
        <v>139</v>
      </c>
      <c r="C198" s="5" t="s">
        <v>145</v>
      </c>
      <c r="D198" s="6">
        <v>156</v>
      </c>
      <c r="E198" s="21"/>
      <c r="F198" s="6" t="s">
        <v>39</v>
      </c>
      <c r="G198" s="11"/>
      <c r="H198" s="21"/>
      <c r="I198" s="6" t="s">
        <v>38</v>
      </c>
      <c r="J198" s="12" t="s">
        <v>38</v>
      </c>
      <c r="K198" s="94" t="s">
        <v>243</v>
      </c>
      <c r="L198" s="94" t="s">
        <v>243</v>
      </c>
      <c r="M198" s="95" t="s">
        <v>245</v>
      </c>
      <c r="N198" s="15">
        <v>9</v>
      </c>
      <c r="O198" s="6">
        <v>948</v>
      </c>
      <c r="P198" s="6">
        <v>374</v>
      </c>
      <c r="Q198" s="6">
        <v>964</v>
      </c>
      <c r="R198" s="6">
        <v>389</v>
      </c>
      <c r="S198" s="9">
        <v>443.88</v>
      </c>
      <c r="T198" s="9">
        <v>2872.44</v>
      </c>
      <c r="U198" s="21"/>
      <c r="V198" s="5" t="s">
        <v>40</v>
      </c>
      <c r="W198" s="5" t="s">
        <v>40</v>
      </c>
      <c r="X198" s="99">
        <v>11.75</v>
      </c>
      <c r="Y198" s="5" t="s">
        <v>281</v>
      </c>
      <c r="Z198" s="6">
        <f>IF(D198=0,"",VLOOKUP(D198,[2]LEGEND!$D$2:$E$122,2,FALSE)*2)</f>
        <v>8000</v>
      </c>
      <c r="AA198" s="6" t="str">
        <f>IF(E198=0,"",VLOOKUP(E198,[2]LEGEND!$D$2:$E$122,2,FALSE)*4)</f>
        <v/>
      </c>
      <c r="AB198" s="6" t="str">
        <f>IF(G198=0,"",VLOOKUP(G198,[2]LEGEND!$D$2:$E$121,2,FALSE)*2)</f>
        <v/>
      </c>
      <c r="AC198" s="6" t="str">
        <f>IF(H198=0,"",VLOOKUP(H198,[2]LEGEND!$D$2:$E$121,2,FALSE)*4)</f>
        <v/>
      </c>
      <c r="AD198" s="9">
        <v>4600</v>
      </c>
      <c r="AE198" s="9">
        <f t="shared" si="38"/>
        <v>5000</v>
      </c>
      <c r="AF198" s="9">
        <f t="shared" si="38"/>
        <v>5400</v>
      </c>
      <c r="AG198" s="9">
        <f t="shared" si="38"/>
        <v>5790</v>
      </c>
      <c r="AH198" s="9">
        <f t="shared" si="38"/>
        <v>6170</v>
      </c>
      <c r="AI198" s="9">
        <f t="shared" si="38"/>
        <v>6550</v>
      </c>
      <c r="AJ198" s="9">
        <f t="shared" si="38"/>
        <v>6920</v>
      </c>
      <c r="AK198" s="9">
        <f t="shared" si="38"/>
        <v>7290</v>
      </c>
      <c r="AL198" s="9">
        <f t="shared" si="38"/>
        <v>7650</v>
      </c>
      <c r="AM198" s="9">
        <f t="shared" si="38"/>
        <v>8000</v>
      </c>
      <c r="AN198" s="9"/>
      <c r="AO198" s="9"/>
      <c r="AP198" s="9"/>
      <c r="AQ198" s="9"/>
      <c r="AR198" s="9"/>
      <c r="AS198" s="9"/>
      <c r="AT198" s="9"/>
      <c r="AU198" s="9"/>
      <c r="AV198" s="9"/>
      <c r="AW198" s="77"/>
    </row>
    <row r="199" spans="1:49" s="10" customFormat="1" ht="24" customHeight="1">
      <c r="A199" s="76" t="s">
        <v>36</v>
      </c>
      <c r="B199" s="5" t="s">
        <v>97</v>
      </c>
      <c r="C199" s="5" t="s">
        <v>54</v>
      </c>
      <c r="D199" s="6">
        <v>164</v>
      </c>
      <c r="E199" s="25">
        <v>160</v>
      </c>
      <c r="F199" s="6" t="s">
        <v>62</v>
      </c>
      <c r="G199" s="11"/>
      <c r="H199" s="21"/>
      <c r="I199" s="6" t="s">
        <v>38</v>
      </c>
      <c r="J199" s="12" t="s">
        <v>189</v>
      </c>
      <c r="K199" s="94" t="s">
        <v>170</v>
      </c>
      <c r="L199" s="94" t="s">
        <v>243</v>
      </c>
      <c r="M199" s="95" t="s">
        <v>242</v>
      </c>
      <c r="N199" s="15">
        <v>7.5</v>
      </c>
      <c r="O199" s="6">
        <v>1248</v>
      </c>
      <c r="P199" s="6">
        <v>369</v>
      </c>
      <c r="Q199" s="6">
        <v>1276</v>
      </c>
      <c r="R199" s="6">
        <v>387</v>
      </c>
      <c r="S199" s="9">
        <v>573.26250000000005</v>
      </c>
      <c r="T199" s="9">
        <v>3806.4</v>
      </c>
      <c r="U199" s="21"/>
      <c r="V199" s="5" t="s">
        <v>40</v>
      </c>
      <c r="W199" s="5" t="s">
        <v>40</v>
      </c>
      <c r="X199" s="99">
        <v>11.75</v>
      </c>
      <c r="Y199" s="5" t="s">
        <v>138</v>
      </c>
      <c r="Z199" s="6">
        <f>IF(D199=0,"",VLOOKUP(D199,[2]LEGEND!$D$2:$E$122,2,FALSE)*2)</f>
        <v>10000</v>
      </c>
      <c r="AA199" s="6">
        <f>IF(E199=0,"",VLOOKUP(E199,[2]LEGEND!$D$2:$E$122,2,FALSE)*4)</f>
        <v>18000</v>
      </c>
      <c r="AB199" s="6" t="str">
        <f>IF(G199=0,"",VLOOKUP(G199,[2]LEGEND!$D$2:$E$121,2,FALSE)*2)</f>
        <v/>
      </c>
      <c r="AC199" s="6" t="str">
        <f>IF(H199=0,"",VLOOKUP(H199,[2]LEGEND!$D$2:$E$121,2,FALSE)*4)</f>
        <v/>
      </c>
      <c r="AD199" s="9">
        <v>6650</v>
      </c>
      <c r="AE199" s="9">
        <f t="shared" ref="AE199:AM200" si="39">IF(AE$3&lt;=$N199,ROUNDUP($Z199*(AE$3/$N199)^0.8,-1),"")</f>
        <v>7230</v>
      </c>
      <c r="AF199" s="9">
        <f t="shared" si="39"/>
        <v>7810</v>
      </c>
      <c r="AG199" s="9">
        <f t="shared" si="39"/>
        <v>8370</v>
      </c>
      <c r="AH199" s="9">
        <f t="shared" si="39"/>
        <v>8920</v>
      </c>
      <c r="AI199" s="9">
        <f t="shared" si="39"/>
        <v>9470</v>
      </c>
      <c r="AJ199" s="9">
        <f t="shared" si="39"/>
        <v>10000</v>
      </c>
      <c r="AK199" s="9" t="str">
        <f t="shared" si="39"/>
        <v/>
      </c>
      <c r="AL199" s="9" t="str">
        <f t="shared" si="39"/>
        <v/>
      </c>
      <c r="AM199" s="9" t="str">
        <f t="shared" si="39"/>
        <v/>
      </c>
      <c r="AN199" s="9">
        <v>11970</v>
      </c>
      <c r="AO199" s="9">
        <f t="shared" ref="AO199:AW200" si="40">IF(AO$3&lt;=$N199,ROUNDUP($AA199*(AO$3/$N199)^0.8,-1),"")</f>
        <v>13020</v>
      </c>
      <c r="AP199" s="9">
        <f t="shared" si="40"/>
        <v>14050</v>
      </c>
      <c r="AQ199" s="9">
        <f t="shared" si="40"/>
        <v>15060</v>
      </c>
      <c r="AR199" s="9">
        <f t="shared" si="40"/>
        <v>16060</v>
      </c>
      <c r="AS199" s="9">
        <f t="shared" si="40"/>
        <v>17040</v>
      </c>
      <c r="AT199" s="9">
        <f t="shared" si="40"/>
        <v>18000</v>
      </c>
      <c r="AU199" s="9" t="str">
        <f t="shared" si="40"/>
        <v/>
      </c>
      <c r="AV199" s="9" t="str">
        <f t="shared" si="40"/>
        <v/>
      </c>
      <c r="AW199" s="77" t="str">
        <f t="shared" si="40"/>
        <v/>
      </c>
    </row>
    <row r="200" spans="1:49" s="10" customFormat="1" ht="24" customHeight="1">
      <c r="A200" s="76" t="s">
        <v>36</v>
      </c>
      <c r="B200" s="5" t="s">
        <v>97</v>
      </c>
      <c r="C200" s="5" t="s">
        <v>41</v>
      </c>
      <c r="D200" s="6">
        <v>164</v>
      </c>
      <c r="E200" s="25">
        <v>160</v>
      </c>
      <c r="F200" s="6" t="s">
        <v>62</v>
      </c>
      <c r="G200" s="11"/>
      <c r="H200" s="21"/>
      <c r="I200" s="6" t="s">
        <v>38</v>
      </c>
      <c r="J200" s="12" t="s">
        <v>189</v>
      </c>
      <c r="K200" s="94" t="s">
        <v>240</v>
      </c>
      <c r="L200" s="94" t="s">
        <v>243</v>
      </c>
      <c r="M200" s="95" t="s">
        <v>241</v>
      </c>
      <c r="N200" s="15">
        <v>7.5</v>
      </c>
      <c r="O200" s="6">
        <v>1248</v>
      </c>
      <c r="P200" s="6">
        <v>369</v>
      </c>
      <c r="Q200" s="6">
        <v>1276</v>
      </c>
      <c r="R200" s="6">
        <v>387</v>
      </c>
      <c r="S200" s="9">
        <v>573.26250000000005</v>
      </c>
      <c r="T200" s="9">
        <v>3806.4</v>
      </c>
      <c r="U200" s="21"/>
      <c r="V200" s="5" t="s">
        <v>40</v>
      </c>
      <c r="W200" s="5" t="s">
        <v>40</v>
      </c>
      <c r="X200" s="99">
        <v>11.75</v>
      </c>
      <c r="Y200" s="5" t="s">
        <v>138</v>
      </c>
      <c r="Z200" s="6">
        <f>IF(D200=0,"",VLOOKUP(D200,[2]LEGEND!$D$2:$E$122,2,FALSE)*2)</f>
        <v>10000</v>
      </c>
      <c r="AA200" s="6">
        <f>IF(E200=0,"",VLOOKUP(E200,[2]LEGEND!$D$2:$E$122,2,FALSE)*4)</f>
        <v>18000</v>
      </c>
      <c r="AB200" s="6" t="str">
        <f>IF(G200=0,"",VLOOKUP(G200,[2]LEGEND!$D$2:$E$121,2,FALSE)*2)</f>
        <v/>
      </c>
      <c r="AC200" s="6" t="str">
        <f>IF(H200=0,"",VLOOKUP(H200,[2]LEGEND!$D$2:$E$121,2,FALSE)*4)</f>
        <v/>
      </c>
      <c r="AD200" s="9">
        <v>6650</v>
      </c>
      <c r="AE200" s="9">
        <f t="shared" si="39"/>
        <v>7230</v>
      </c>
      <c r="AF200" s="9">
        <f t="shared" si="39"/>
        <v>7810</v>
      </c>
      <c r="AG200" s="9">
        <f t="shared" si="39"/>
        <v>8370</v>
      </c>
      <c r="AH200" s="9">
        <f t="shared" si="39"/>
        <v>8920</v>
      </c>
      <c r="AI200" s="9">
        <f t="shared" si="39"/>
        <v>9470</v>
      </c>
      <c r="AJ200" s="9">
        <f t="shared" si="39"/>
        <v>10000</v>
      </c>
      <c r="AK200" s="9" t="str">
        <f t="shared" si="39"/>
        <v/>
      </c>
      <c r="AL200" s="9" t="str">
        <f t="shared" si="39"/>
        <v/>
      </c>
      <c r="AM200" s="9" t="str">
        <f t="shared" si="39"/>
        <v/>
      </c>
      <c r="AN200" s="9">
        <v>11970</v>
      </c>
      <c r="AO200" s="9">
        <f t="shared" si="40"/>
        <v>13020</v>
      </c>
      <c r="AP200" s="9">
        <f t="shared" si="40"/>
        <v>14050</v>
      </c>
      <c r="AQ200" s="9">
        <f t="shared" si="40"/>
        <v>15060</v>
      </c>
      <c r="AR200" s="9">
        <f t="shared" si="40"/>
        <v>16060</v>
      </c>
      <c r="AS200" s="9">
        <f t="shared" si="40"/>
        <v>17040</v>
      </c>
      <c r="AT200" s="9">
        <f t="shared" si="40"/>
        <v>18000</v>
      </c>
      <c r="AU200" s="9" t="str">
        <f t="shared" si="40"/>
        <v/>
      </c>
      <c r="AV200" s="9" t="str">
        <f t="shared" si="40"/>
        <v/>
      </c>
      <c r="AW200" s="77" t="str">
        <f t="shared" si="40"/>
        <v/>
      </c>
    </row>
    <row r="201" spans="1:49" s="10" customFormat="1" ht="24" customHeight="1">
      <c r="A201" s="76" t="s">
        <v>36</v>
      </c>
      <c r="B201" s="5" t="s">
        <v>174</v>
      </c>
      <c r="C201" s="5" t="s">
        <v>58</v>
      </c>
      <c r="D201" s="6">
        <v>160</v>
      </c>
      <c r="E201" s="21"/>
      <c r="F201" s="6" t="s">
        <v>39</v>
      </c>
      <c r="G201" s="6">
        <v>158</v>
      </c>
      <c r="H201" s="21"/>
      <c r="I201" s="6" t="s">
        <v>45</v>
      </c>
      <c r="J201" s="12" t="s">
        <v>189</v>
      </c>
      <c r="K201" s="94" t="s">
        <v>240</v>
      </c>
      <c r="L201" s="94" t="s">
        <v>243</v>
      </c>
      <c r="M201" s="95" t="s">
        <v>250</v>
      </c>
      <c r="N201" s="15">
        <v>9</v>
      </c>
      <c r="O201" s="6">
        <v>996</v>
      </c>
      <c r="P201" s="6">
        <v>386</v>
      </c>
      <c r="Q201" s="6">
        <v>1012</v>
      </c>
      <c r="R201" s="6">
        <v>401</v>
      </c>
      <c r="S201" s="9">
        <v>464.04</v>
      </c>
      <c r="T201" s="9">
        <v>3017.88</v>
      </c>
      <c r="U201" s="21"/>
      <c r="V201" s="5" t="s">
        <v>40</v>
      </c>
      <c r="W201" s="5" t="s">
        <v>40</v>
      </c>
      <c r="X201" s="99">
        <v>11.75</v>
      </c>
      <c r="Y201" s="5" t="s">
        <v>281</v>
      </c>
      <c r="Z201" s="6">
        <f>IF(D201=0,"",VLOOKUP(D201,[2]LEGEND!$D$2:$E$122,2,FALSE)*2)</f>
        <v>9000</v>
      </c>
      <c r="AA201" s="6" t="str">
        <f>IF(E201=0,"",VLOOKUP(E201,[2]LEGEND!$D$2:$E$122,2,FALSE)*4)</f>
        <v/>
      </c>
      <c r="AB201" s="6">
        <f>IF(G201=0,"",VLOOKUP(G201,[2]LEGEND!$D$2:$E$121,2,FALSE)*2)</f>
        <v>8500</v>
      </c>
      <c r="AC201" s="6" t="str">
        <f>IF(H201=0,"",VLOOKUP(H201,[2]LEGEND!$D$2:$E$121,2,FALSE)*4)</f>
        <v/>
      </c>
      <c r="AD201" s="9">
        <v>5170</v>
      </c>
      <c r="AE201" s="9">
        <f t="shared" ref="AE201:AM210" si="41">ROUNDUP($Z201*(AE$3/$N201)^0.8,-1)</f>
        <v>5630</v>
      </c>
      <c r="AF201" s="9">
        <f t="shared" si="41"/>
        <v>6070</v>
      </c>
      <c r="AG201" s="9">
        <f t="shared" si="41"/>
        <v>6510</v>
      </c>
      <c r="AH201" s="9">
        <f t="shared" si="41"/>
        <v>6940</v>
      </c>
      <c r="AI201" s="9">
        <f t="shared" si="41"/>
        <v>7370</v>
      </c>
      <c r="AJ201" s="9">
        <f t="shared" si="41"/>
        <v>7780</v>
      </c>
      <c r="AK201" s="9">
        <f t="shared" si="41"/>
        <v>8200</v>
      </c>
      <c r="AL201" s="9">
        <f t="shared" si="41"/>
        <v>8600</v>
      </c>
      <c r="AM201" s="9">
        <f t="shared" si="41"/>
        <v>9000</v>
      </c>
      <c r="AN201" s="9"/>
      <c r="AO201" s="9"/>
      <c r="AP201" s="9"/>
      <c r="AQ201" s="9"/>
      <c r="AR201" s="9"/>
      <c r="AS201" s="9"/>
      <c r="AT201" s="9"/>
      <c r="AU201" s="9"/>
      <c r="AV201" s="9"/>
      <c r="AW201" s="77"/>
    </row>
    <row r="202" spans="1:49" s="10" customFormat="1" ht="24" hidden="1" customHeight="1">
      <c r="A202" s="76" t="s">
        <v>42</v>
      </c>
      <c r="B202" s="5" t="s">
        <v>174</v>
      </c>
      <c r="C202" s="5" t="s">
        <v>125</v>
      </c>
      <c r="D202" s="6">
        <v>160</v>
      </c>
      <c r="E202" s="21"/>
      <c r="F202" s="6" t="s">
        <v>39</v>
      </c>
      <c r="G202" s="6">
        <v>158</v>
      </c>
      <c r="H202" s="21"/>
      <c r="I202" s="6" t="s">
        <v>45</v>
      </c>
      <c r="J202" s="12" t="s">
        <v>38</v>
      </c>
      <c r="K202" s="94" t="s">
        <v>243</v>
      </c>
      <c r="L202" s="94" t="s">
        <v>243</v>
      </c>
      <c r="M202" s="95" t="s">
        <v>245</v>
      </c>
      <c r="N202" s="15">
        <v>9</v>
      </c>
      <c r="O202" s="6">
        <v>996</v>
      </c>
      <c r="P202" s="6">
        <v>386</v>
      </c>
      <c r="Q202" s="6">
        <v>1012</v>
      </c>
      <c r="R202" s="6">
        <v>401</v>
      </c>
      <c r="S202" s="9">
        <v>464.04</v>
      </c>
      <c r="T202" s="9">
        <v>3017.88</v>
      </c>
      <c r="U202" s="21"/>
      <c r="V202" s="5" t="s">
        <v>40</v>
      </c>
      <c r="W202" s="5" t="s">
        <v>40</v>
      </c>
      <c r="X202" s="99">
        <v>11.75</v>
      </c>
      <c r="Y202" s="5" t="s">
        <v>281</v>
      </c>
      <c r="Z202" s="6">
        <f>IF(D202=0,"",VLOOKUP(D202,[2]LEGEND!$D$2:$E$122,2,FALSE)*2)</f>
        <v>9000</v>
      </c>
      <c r="AA202" s="6" t="str">
        <f>IF(E202=0,"",VLOOKUP(E202,[2]LEGEND!$D$2:$E$122,2,FALSE)*4)</f>
        <v/>
      </c>
      <c r="AB202" s="6">
        <f>IF(G202=0,"",VLOOKUP(G202,[2]LEGEND!$D$2:$E$121,2,FALSE)*2)</f>
        <v>8500</v>
      </c>
      <c r="AC202" s="6" t="str">
        <f>IF(H202=0,"",VLOOKUP(H202,[2]LEGEND!$D$2:$E$121,2,FALSE)*4)</f>
        <v/>
      </c>
      <c r="AD202" s="9">
        <v>5170</v>
      </c>
      <c r="AE202" s="9">
        <f t="shared" si="41"/>
        <v>5630</v>
      </c>
      <c r="AF202" s="9">
        <f t="shared" si="41"/>
        <v>6070</v>
      </c>
      <c r="AG202" s="9">
        <f t="shared" si="41"/>
        <v>6510</v>
      </c>
      <c r="AH202" s="9">
        <f t="shared" si="41"/>
        <v>6940</v>
      </c>
      <c r="AI202" s="9">
        <f t="shared" si="41"/>
        <v>7370</v>
      </c>
      <c r="AJ202" s="9">
        <f t="shared" si="41"/>
        <v>7780</v>
      </c>
      <c r="AK202" s="9">
        <f t="shared" si="41"/>
        <v>8200</v>
      </c>
      <c r="AL202" s="9">
        <f t="shared" si="41"/>
        <v>8600</v>
      </c>
      <c r="AM202" s="9">
        <f t="shared" si="41"/>
        <v>9000</v>
      </c>
      <c r="AN202" s="9"/>
      <c r="AO202" s="9"/>
      <c r="AP202" s="9"/>
      <c r="AQ202" s="9"/>
      <c r="AR202" s="9"/>
      <c r="AS202" s="9"/>
      <c r="AT202" s="9"/>
      <c r="AU202" s="9"/>
      <c r="AV202" s="9"/>
      <c r="AW202" s="77"/>
    </row>
    <row r="203" spans="1:49" s="10" customFormat="1" ht="24" customHeight="1">
      <c r="A203" s="76" t="s">
        <v>36</v>
      </c>
      <c r="B203" s="5" t="s">
        <v>174</v>
      </c>
      <c r="C203" s="5" t="s">
        <v>115</v>
      </c>
      <c r="D203" s="6">
        <v>160</v>
      </c>
      <c r="E203" s="21"/>
      <c r="F203" s="6" t="s">
        <v>39</v>
      </c>
      <c r="G203" s="6">
        <v>158</v>
      </c>
      <c r="H203" s="21"/>
      <c r="I203" s="6" t="s">
        <v>45</v>
      </c>
      <c r="J203" s="12" t="s">
        <v>38</v>
      </c>
      <c r="K203" s="94" t="s">
        <v>237</v>
      </c>
      <c r="L203" s="94" t="s">
        <v>240</v>
      </c>
      <c r="M203" s="95" t="s">
        <v>241</v>
      </c>
      <c r="N203" s="15">
        <v>9</v>
      </c>
      <c r="O203" s="6">
        <v>996</v>
      </c>
      <c r="P203" s="6">
        <v>386</v>
      </c>
      <c r="Q203" s="6">
        <v>1012</v>
      </c>
      <c r="R203" s="6">
        <v>401</v>
      </c>
      <c r="S203" s="9">
        <v>455.55</v>
      </c>
      <c r="T203" s="9">
        <v>3037.8</v>
      </c>
      <c r="U203" s="21"/>
      <c r="V203" s="5" t="s">
        <v>40</v>
      </c>
      <c r="W203" s="5" t="s">
        <v>40</v>
      </c>
      <c r="X203" s="99">
        <v>11.75</v>
      </c>
      <c r="Y203" s="5" t="s">
        <v>281</v>
      </c>
      <c r="Z203" s="6">
        <f>IF(D203=0,"",VLOOKUP(D203,[2]LEGEND!$D$2:$E$122,2,FALSE)*2)</f>
        <v>9000</v>
      </c>
      <c r="AA203" s="6" t="str">
        <f>IF(E203=0,"",VLOOKUP(E203,[2]LEGEND!$D$2:$E$122,2,FALSE)*4)</f>
        <v/>
      </c>
      <c r="AB203" s="6">
        <f>IF(G203=0,"",VLOOKUP(G203,[2]LEGEND!$D$2:$E$121,2,FALSE)*2)</f>
        <v>8500</v>
      </c>
      <c r="AC203" s="6" t="str">
        <f>IF(H203=0,"",VLOOKUP(H203,[2]LEGEND!$D$2:$E$121,2,FALSE)*4)</f>
        <v/>
      </c>
      <c r="AD203" s="9">
        <v>5170</v>
      </c>
      <c r="AE203" s="9">
        <f t="shared" si="41"/>
        <v>5630</v>
      </c>
      <c r="AF203" s="9">
        <f t="shared" si="41"/>
        <v>6070</v>
      </c>
      <c r="AG203" s="9">
        <f t="shared" si="41"/>
        <v>6510</v>
      </c>
      <c r="AH203" s="9">
        <f t="shared" si="41"/>
        <v>6940</v>
      </c>
      <c r="AI203" s="9">
        <f t="shared" si="41"/>
        <v>7370</v>
      </c>
      <c r="AJ203" s="9">
        <f t="shared" si="41"/>
        <v>7780</v>
      </c>
      <c r="AK203" s="9">
        <f t="shared" si="41"/>
        <v>8200</v>
      </c>
      <c r="AL203" s="9">
        <f t="shared" si="41"/>
        <v>8600</v>
      </c>
      <c r="AM203" s="9">
        <f t="shared" si="41"/>
        <v>9000</v>
      </c>
      <c r="AN203" s="9"/>
      <c r="AO203" s="9"/>
      <c r="AP203" s="9"/>
      <c r="AQ203" s="9"/>
      <c r="AR203" s="9"/>
      <c r="AS203" s="9"/>
      <c r="AT203" s="9"/>
      <c r="AU203" s="9"/>
      <c r="AV203" s="9"/>
      <c r="AW203" s="77"/>
    </row>
    <row r="204" spans="1:49" s="10" customFormat="1" ht="24" customHeight="1">
      <c r="A204" s="76" t="s">
        <v>36</v>
      </c>
      <c r="B204" s="5" t="s">
        <v>174</v>
      </c>
      <c r="C204" s="5" t="s">
        <v>112</v>
      </c>
      <c r="D204" s="6">
        <v>160</v>
      </c>
      <c r="E204" s="21"/>
      <c r="F204" s="6" t="s">
        <v>39</v>
      </c>
      <c r="G204" s="11"/>
      <c r="H204" s="21"/>
      <c r="I204" s="6" t="s">
        <v>38</v>
      </c>
      <c r="J204" s="12" t="s">
        <v>189</v>
      </c>
      <c r="K204" s="94" t="s">
        <v>240</v>
      </c>
      <c r="L204" s="94" t="s">
        <v>240</v>
      </c>
      <c r="M204" s="95" t="s">
        <v>250</v>
      </c>
      <c r="N204" s="15">
        <v>9</v>
      </c>
      <c r="O204" s="6">
        <v>996</v>
      </c>
      <c r="P204" s="6">
        <v>386</v>
      </c>
      <c r="Q204" s="6">
        <v>1012</v>
      </c>
      <c r="R204" s="6">
        <v>401</v>
      </c>
      <c r="S204" s="9">
        <v>455.55</v>
      </c>
      <c r="T204" s="9">
        <v>3037.8</v>
      </c>
      <c r="U204" s="21"/>
      <c r="V204" s="5" t="s">
        <v>40</v>
      </c>
      <c r="W204" s="5" t="s">
        <v>40</v>
      </c>
      <c r="X204" s="99">
        <v>11.75</v>
      </c>
      <c r="Y204" s="5" t="s">
        <v>281</v>
      </c>
      <c r="Z204" s="6">
        <f>IF(D204=0,"",VLOOKUP(D204,[2]LEGEND!$D$2:$E$122,2,FALSE)*2)</f>
        <v>9000</v>
      </c>
      <c r="AA204" s="6" t="str">
        <f>IF(E204=0,"",VLOOKUP(E204,[2]LEGEND!$D$2:$E$122,2,FALSE)*4)</f>
        <v/>
      </c>
      <c r="AB204" s="6" t="str">
        <f>IF(G204=0,"",VLOOKUP(G204,[2]LEGEND!$D$2:$E$121,2,FALSE)*2)</f>
        <v/>
      </c>
      <c r="AC204" s="6" t="str">
        <f>IF(H204=0,"",VLOOKUP(H204,[2]LEGEND!$D$2:$E$121,2,FALSE)*4)</f>
        <v/>
      </c>
      <c r="AD204" s="9">
        <v>5170</v>
      </c>
      <c r="AE204" s="9">
        <f t="shared" si="41"/>
        <v>5630</v>
      </c>
      <c r="AF204" s="9">
        <f t="shared" si="41"/>
        <v>6070</v>
      </c>
      <c r="AG204" s="9">
        <f t="shared" si="41"/>
        <v>6510</v>
      </c>
      <c r="AH204" s="9">
        <f t="shared" si="41"/>
        <v>6940</v>
      </c>
      <c r="AI204" s="9">
        <f t="shared" si="41"/>
        <v>7370</v>
      </c>
      <c r="AJ204" s="9">
        <f t="shared" si="41"/>
        <v>7780</v>
      </c>
      <c r="AK204" s="9">
        <f t="shared" si="41"/>
        <v>8200</v>
      </c>
      <c r="AL204" s="9">
        <f t="shared" si="41"/>
        <v>8600</v>
      </c>
      <c r="AM204" s="9">
        <f t="shared" si="41"/>
        <v>9000</v>
      </c>
      <c r="AN204" s="9"/>
      <c r="AO204" s="9"/>
      <c r="AP204" s="9"/>
      <c r="AQ204" s="9"/>
      <c r="AR204" s="9"/>
      <c r="AS204" s="9"/>
      <c r="AT204" s="9"/>
      <c r="AU204" s="9"/>
      <c r="AV204" s="9"/>
      <c r="AW204" s="77"/>
    </row>
    <row r="205" spans="1:49" s="10" customFormat="1" ht="24" hidden="1" customHeight="1">
      <c r="A205" s="76" t="s">
        <v>42</v>
      </c>
      <c r="B205" s="5" t="s">
        <v>174</v>
      </c>
      <c r="C205" s="5" t="s">
        <v>116</v>
      </c>
      <c r="D205" s="6">
        <v>160</v>
      </c>
      <c r="E205" s="21"/>
      <c r="F205" s="6" t="s">
        <v>39</v>
      </c>
      <c r="G205" s="6">
        <v>158</v>
      </c>
      <c r="H205" s="21"/>
      <c r="I205" s="6" t="s">
        <v>45</v>
      </c>
      <c r="J205" s="12" t="s">
        <v>38</v>
      </c>
      <c r="K205" s="94" t="s">
        <v>243</v>
      </c>
      <c r="L205" s="94" t="s">
        <v>243</v>
      </c>
      <c r="M205" s="95" t="s">
        <v>241</v>
      </c>
      <c r="N205" s="15">
        <v>9</v>
      </c>
      <c r="O205" s="6">
        <v>996</v>
      </c>
      <c r="P205" s="6">
        <v>386</v>
      </c>
      <c r="Q205" s="6">
        <v>1012</v>
      </c>
      <c r="R205" s="6">
        <v>401</v>
      </c>
      <c r="S205" s="9">
        <v>455.55</v>
      </c>
      <c r="T205" s="9">
        <v>3037.8</v>
      </c>
      <c r="U205" s="21"/>
      <c r="V205" s="5" t="s">
        <v>40</v>
      </c>
      <c r="W205" s="5" t="s">
        <v>40</v>
      </c>
      <c r="X205" s="99">
        <v>11.75</v>
      </c>
      <c r="Y205" s="5" t="s">
        <v>281</v>
      </c>
      <c r="Z205" s="6">
        <f>IF(D205=0,"",VLOOKUP(D205,[2]LEGEND!$D$2:$E$122,2,FALSE)*2)</f>
        <v>9000</v>
      </c>
      <c r="AA205" s="6" t="str">
        <f>IF(E205=0,"",VLOOKUP(E205,[2]LEGEND!$D$2:$E$122,2,FALSE)*4)</f>
        <v/>
      </c>
      <c r="AB205" s="6">
        <f>IF(G205=0,"",VLOOKUP(G205,[2]LEGEND!$D$2:$E$121,2,FALSE)*2)</f>
        <v>8500</v>
      </c>
      <c r="AC205" s="6" t="str">
        <f>IF(H205=0,"",VLOOKUP(H205,[2]LEGEND!$D$2:$E$121,2,FALSE)*4)</f>
        <v/>
      </c>
      <c r="AD205" s="9">
        <v>5170</v>
      </c>
      <c r="AE205" s="9">
        <f t="shared" si="41"/>
        <v>5630</v>
      </c>
      <c r="AF205" s="9">
        <f t="shared" si="41"/>
        <v>6070</v>
      </c>
      <c r="AG205" s="9">
        <f t="shared" si="41"/>
        <v>6510</v>
      </c>
      <c r="AH205" s="9">
        <f t="shared" si="41"/>
        <v>6940</v>
      </c>
      <c r="AI205" s="9">
        <f t="shared" si="41"/>
        <v>7370</v>
      </c>
      <c r="AJ205" s="9">
        <f t="shared" si="41"/>
        <v>7780</v>
      </c>
      <c r="AK205" s="9">
        <f t="shared" si="41"/>
        <v>8200</v>
      </c>
      <c r="AL205" s="9">
        <f t="shared" si="41"/>
        <v>8600</v>
      </c>
      <c r="AM205" s="9">
        <f t="shared" si="41"/>
        <v>9000</v>
      </c>
      <c r="AN205" s="9"/>
      <c r="AO205" s="9"/>
      <c r="AP205" s="9"/>
      <c r="AQ205" s="9"/>
      <c r="AR205" s="9"/>
      <c r="AS205" s="9"/>
      <c r="AT205" s="9"/>
      <c r="AU205" s="9"/>
      <c r="AV205" s="9"/>
      <c r="AW205" s="77"/>
    </row>
    <row r="206" spans="1:49" s="10" customFormat="1" ht="24" customHeight="1">
      <c r="A206" s="76" t="s">
        <v>36</v>
      </c>
      <c r="B206" s="5" t="s">
        <v>174</v>
      </c>
      <c r="C206" s="5" t="s">
        <v>9</v>
      </c>
      <c r="D206" s="6">
        <v>160</v>
      </c>
      <c r="E206" s="21"/>
      <c r="F206" s="6" t="s">
        <v>39</v>
      </c>
      <c r="G206" s="6">
        <v>158</v>
      </c>
      <c r="H206" s="21"/>
      <c r="I206" s="6" t="s">
        <v>45</v>
      </c>
      <c r="J206" s="12" t="s">
        <v>38</v>
      </c>
      <c r="K206" s="94" t="s">
        <v>243</v>
      </c>
      <c r="L206" s="94" t="s">
        <v>243</v>
      </c>
      <c r="M206" s="95" t="s">
        <v>245</v>
      </c>
      <c r="N206" s="15">
        <v>9</v>
      </c>
      <c r="O206" s="6">
        <v>996</v>
      </c>
      <c r="P206" s="6">
        <v>386</v>
      </c>
      <c r="Q206" s="6">
        <v>1012</v>
      </c>
      <c r="R206" s="6">
        <v>401</v>
      </c>
      <c r="S206" s="9">
        <v>455.55</v>
      </c>
      <c r="T206" s="9">
        <v>3037.8</v>
      </c>
      <c r="U206" s="21"/>
      <c r="V206" s="5" t="s">
        <v>40</v>
      </c>
      <c r="W206" s="5" t="s">
        <v>40</v>
      </c>
      <c r="X206" s="99">
        <v>11.75</v>
      </c>
      <c r="Y206" s="5" t="s">
        <v>281</v>
      </c>
      <c r="Z206" s="6">
        <f>IF(D206=0,"",VLOOKUP(D206,[2]LEGEND!$D$2:$E$122,2,FALSE)*2)</f>
        <v>9000</v>
      </c>
      <c r="AA206" s="6" t="str">
        <f>IF(E206=0,"",VLOOKUP(E206,[2]LEGEND!$D$2:$E$122,2,FALSE)*4)</f>
        <v/>
      </c>
      <c r="AB206" s="6">
        <f>IF(G206=0,"",VLOOKUP(G206,[2]LEGEND!$D$2:$E$121,2,FALSE)*2)</f>
        <v>8500</v>
      </c>
      <c r="AC206" s="6" t="str">
        <f>IF(H206=0,"",VLOOKUP(H206,[2]LEGEND!$D$2:$E$121,2,FALSE)*4)</f>
        <v/>
      </c>
      <c r="AD206" s="9">
        <v>5170</v>
      </c>
      <c r="AE206" s="9">
        <f t="shared" si="41"/>
        <v>5630</v>
      </c>
      <c r="AF206" s="9">
        <f t="shared" si="41"/>
        <v>6070</v>
      </c>
      <c r="AG206" s="9">
        <f t="shared" si="41"/>
        <v>6510</v>
      </c>
      <c r="AH206" s="9">
        <f t="shared" si="41"/>
        <v>6940</v>
      </c>
      <c r="AI206" s="9">
        <f t="shared" si="41"/>
        <v>7370</v>
      </c>
      <c r="AJ206" s="9">
        <f t="shared" si="41"/>
        <v>7780</v>
      </c>
      <c r="AK206" s="9">
        <f t="shared" si="41"/>
        <v>8200</v>
      </c>
      <c r="AL206" s="9">
        <f t="shared" si="41"/>
        <v>8600</v>
      </c>
      <c r="AM206" s="9">
        <f t="shared" si="41"/>
        <v>9000</v>
      </c>
      <c r="AN206" s="9"/>
      <c r="AO206" s="9"/>
      <c r="AP206" s="9"/>
      <c r="AQ206" s="9"/>
      <c r="AR206" s="9"/>
      <c r="AS206" s="9"/>
      <c r="AT206" s="9"/>
      <c r="AU206" s="9"/>
      <c r="AV206" s="9"/>
      <c r="AW206" s="77"/>
    </row>
    <row r="207" spans="1:49" s="10" customFormat="1" ht="24" customHeight="1">
      <c r="A207" s="76" t="s">
        <v>36</v>
      </c>
      <c r="B207" s="5" t="s">
        <v>174</v>
      </c>
      <c r="C207" s="5" t="s">
        <v>0</v>
      </c>
      <c r="D207" s="6">
        <v>160</v>
      </c>
      <c r="E207" s="21"/>
      <c r="F207" s="6" t="s">
        <v>39</v>
      </c>
      <c r="G207" s="6">
        <v>158</v>
      </c>
      <c r="H207" s="21"/>
      <c r="I207" s="6" t="s">
        <v>45</v>
      </c>
      <c r="J207" s="12" t="s">
        <v>38</v>
      </c>
      <c r="K207" s="94" t="s">
        <v>240</v>
      </c>
      <c r="L207" s="94" t="s">
        <v>243</v>
      </c>
      <c r="M207" s="95" t="s">
        <v>248</v>
      </c>
      <c r="N207" s="15">
        <v>9</v>
      </c>
      <c r="O207" s="6">
        <v>996</v>
      </c>
      <c r="P207" s="6">
        <v>386</v>
      </c>
      <c r="Q207" s="6">
        <v>1012</v>
      </c>
      <c r="R207" s="6">
        <v>401</v>
      </c>
      <c r="S207" s="9">
        <v>464.04</v>
      </c>
      <c r="T207" s="9">
        <v>3017.88</v>
      </c>
      <c r="U207" s="11"/>
      <c r="V207" s="5" t="s">
        <v>40</v>
      </c>
      <c r="W207" s="5" t="s">
        <v>40</v>
      </c>
      <c r="X207" s="99">
        <v>11.75</v>
      </c>
      <c r="Y207" s="5" t="s">
        <v>281</v>
      </c>
      <c r="Z207" s="6">
        <f>IF(D207=0,"",VLOOKUP(D207,[2]LEGEND!$D$2:$E$122,2,FALSE)*2)</f>
        <v>9000</v>
      </c>
      <c r="AA207" s="6" t="str">
        <f>IF(E207=0,"",VLOOKUP(E207,[2]LEGEND!$D$2:$E$122,2,FALSE)*4)</f>
        <v/>
      </c>
      <c r="AB207" s="6">
        <f>IF(G207=0,"",VLOOKUP(G207,[2]LEGEND!$D$2:$E$121,2,FALSE)*2)</f>
        <v>8500</v>
      </c>
      <c r="AC207" s="6" t="str">
        <f>IF(H207=0,"",VLOOKUP(H207,[2]LEGEND!$D$2:$E$121,2,FALSE)*4)</f>
        <v/>
      </c>
      <c r="AD207" s="9">
        <v>5170</v>
      </c>
      <c r="AE207" s="9">
        <f t="shared" si="41"/>
        <v>5630</v>
      </c>
      <c r="AF207" s="9">
        <f t="shared" si="41"/>
        <v>6070</v>
      </c>
      <c r="AG207" s="9">
        <f t="shared" si="41"/>
        <v>6510</v>
      </c>
      <c r="AH207" s="9">
        <f t="shared" si="41"/>
        <v>6940</v>
      </c>
      <c r="AI207" s="9">
        <f t="shared" si="41"/>
        <v>7370</v>
      </c>
      <c r="AJ207" s="9">
        <f t="shared" si="41"/>
        <v>7780</v>
      </c>
      <c r="AK207" s="9">
        <f t="shared" si="41"/>
        <v>8200</v>
      </c>
      <c r="AL207" s="9">
        <f t="shared" si="41"/>
        <v>8600</v>
      </c>
      <c r="AM207" s="9">
        <f t="shared" si="41"/>
        <v>9000</v>
      </c>
      <c r="AN207" s="9"/>
      <c r="AO207" s="9"/>
      <c r="AP207" s="9"/>
      <c r="AQ207" s="9"/>
      <c r="AR207" s="9"/>
      <c r="AS207" s="9"/>
      <c r="AT207" s="9"/>
      <c r="AU207" s="9"/>
      <c r="AV207" s="9"/>
      <c r="AW207" s="77"/>
    </row>
    <row r="208" spans="1:49" s="10" customFormat="1" ht="24" hidden="1" customHeight="1">
      <c r="A208" s="76" t="s">
        <v>42</v>
      </c>
      <c r="B208" s="5" t="s">
        <v>98</v>
      </c>
      <c r="C208" s="5" t="s">
        <v>192</v>
      </c>
      <c r="D208" s="6">
        <v>160</v>
      </c>
      <c r="E208" s="21"/>
      <c r="F208" s="6" t="s">
        <v>55</v>
      </c>
      <c r="G208" s="6">
        <v>158</v>
      </c>
      <c r="H208" s="21"/>
      <c r="I208" s="6" t="s">
        <v>39</v>
      </c>
      <c r="J208" s="12" t="s">
        <v>189</v>
      </c>
      <c r="K208" s="94" t="s">
        <v>240</v>
      </c>
      <c r="L208" s="94" t="s">
        <v>243</v>
      </c>
      <c r="M208" s="95" t="s">
        <v>248</v>
      </c>
      <c r="N208" s="15">
        <v>9</v>
      </c>
      <c r="O208" s="6">
        <v>1072</v>
      </c>
      <c r="P208" s="6">
        <v>389</v>
      </c>
      <c r="Q208" s="6">
        <v>1092</v>
      </c>
      <c r="R208" s="6">
        <v>405</v>
      </c>
      <c r="S208" s="9">
        <v>495.96</v>
      </c>
      <c r="T208" s="9">
        <v>3248.16</v>
      </c>
      <c r="U208" s="21"/>
      <c r="V208" s="5" t="s">
        <v>40</v>
      </c>
      <c r="W208" s="5" t="s">
        <v>40</v>
      </c>
      <c r="X208" s="99">
        <v>11.75</v>
      </c>
      <c r="Y208" s="5" t="s">
        <v>281</v>
      </c>
      <c r="Z208" s="6">
        <f>IF(D208=0,"",VLOOKUP(D208,[2]LEGEND!$D$2:$E$122,2,FALSE)*2)</f>
        <v>9000</v>
      </c>
      <c r="AA208" s="6" t="str">
        <f>IF(E208=0,"",VLOOKUP(E208,[2]LEGEND!$D$2:$E$122,2,FALSE)*4)</f>
        <v/>
      </c>
      <c r="AB208" s="6">
        <f>IF(G208=0,"",VLOOKUP(G208,[2]LEGEND!$D$2:$E$121,2,FALSE)*2)</f>
        <v>8500</v>
      </c>
      <c r="AC208" s="6" t="str">
        <f>IF(H208=0,"",VLOOKUP(H208,[2]LEGEND!$D$2:$E$121,2,FALSE)*4)</f>
        <v/>
      </c>
      <c r="AD208" s="9">
        <v>5170</v>
      </c>
      <c r="AE208" s="9">
        <f t="shared" si="41"/>
        <v>5630</v>
      </c>
      <c r="AF208" s="9">
        <f t="shared" si="41"/>
        <v>6070</v>
      </c>
      <c r="AG208" s="9">
        <f t="shared" si="41"/>
        <v>6510</v>
      </c>
      <c r="AH208" s="9">
        <f t="shared" si="41"/>
        <v>6940</v>
      </c>
      <c r="AI208" s="9">
        <f t="shared" si="41"/>
        <v>7370</v>
      </c>
      <c r="AJ208" s="9">
        <f t="shared" si="41"/>
        <v>7780</v>
      </c>
      <c r="AK208" s="9">
        <f t="shared" si="41"/>
        <v>8200</v>
      </c>
      <c r="AL208" s="9">
        <f t="shared" si="41"/>
        <v>8600</v>
      </c>
      <c r="AM208" s="9">
        <f t="shared" si="41"/>
        <v>9000</v>
      </c>
      <c r="AN208" s="9"/>
      <c r="AO208" s="9"/>
      <c r="AP208" s="9"/>
      <c r="AQ208" s="9"/>
      <c r="AR208" s="9"/>
      <c r="AS208" s="9"/>
      <c r="AT208" s="9"/>
      <c r="AU208" s="9"/>
      <c r="AV208" s="9"/>
      <c r="AW208" s="77"/>
    </row>
    <row r="209" spans="1:49" s="10" customFormat="1" ht="24" hidden="1" customHeight="1">
      <c r="A209" s="76" t="s">
        <v>42</v>
      </c>
      <c r="B209" s="5" t="s">
        <v>98</v>
      </c>
      <c r="C209" s="5" t="s">
        <v>194</v>
      </c>
      <c r="D209" s="6">
        <v>160</v>
      </c>
      <c r="E209" s="21"/>
      <c r="F209" s="6" t="s">
        <v>39</v>
      </c>
      <c r="G209" s="6">
        <v>158</v>
      </c>
      <c r="H209" s="21"/>
      <c r="I209" s="6" t="s">
        <v>45</v>
      </c>
      <c r="J209" s="12" t="s">
        <v>189</v>
      </c>
      <c r="K209" s="94" t="s">
        <v>240</v>
      </c>
      <c r="L209" s="94" t="s">
        <v>243</v>
      </c>
      <c r="M209" s="95" t="s">
        <v>244</v>
      </c>
      <c r="N209" s="15">
        <v>9</v>
      </c>
      <c r="O209" s="6">
        <v>1072</v>
      </c>
      <c r="P209" s="6">
        <v>389</v>
      </c>
      <c r="Q209" s="6">
        <v>1092</v>
      </c>
      <c r="R209" s="6">
        <v>405</v>
      </c>
      <c r="S209" s="9">
        <v>495.96</v>
      </c>
      <c r="T209" s="9">
        <v>3248.16</v>
      </c>
      <c r="U209" s="21"/>
      <c r="V209" s="5" t="s">
        <v>40</v>
      </c>
      <c r="W209" s="5" t="s">
        <v>40</v>
      </c>
      <c r="X209" s="99">
        <v>11.75</v>
      </c>
      <c r="Y209" s="5" t="s">
        <v>281</v>
      </c>
      <c r="Z209" s="6">
        <f>IF(D209=0,"",VLOOKUP(D209,[2]LEGEND!$D$2:$E$122,2,FALSE)*2)</f>
        <v>9000</v>
      </c>
      <c r="AA209" s="6" t="str">
        <f>IF(E209=0,"",VLOOKUP(E209,[2]LEGEND!$D$2:$E$122,2,FALSE)*4)</f>
        <v/>
      </c>
      <c r="AB209" s="6">
        <f>IF(G209=0,"",VLOOKUP(G209,[2]LEGEND!$D$2:$E$121,2,FALSE)*2)</f>
        <v>8500</v>
      </c>
      <c r="AC209" s="6" t="str">
        <f>IF(H209=0,"",VLOOKUP(H209,[2]LEGEND!$D$2:$E$121,2,FALSE)*4)</f>
        <v/>
      </c>
      <c r="AD209" s="9">
        <v>5170</v>
      </c>
      <c r="AE209" s="9">
        <f t="shared" si="41"/>
        <v>5630</v>
      </c>
      <c r="AF209" s="9">
        <f t="shared" si="41"/>
        <v>6070</v>
      </c>
      <c r="AG209" s="9">
        <f t="shared" si="41"/>
        <v>6510</v>
      </c>
      <c r="AH209" s="9">
        <f t="shared" si="41"/>
        <v>6940</v>
      </c>
      <c r="AI209" s="9">
        <f t="shared" si="41"/>
        <v>7370</v>
      </c>
      <c r="AJ209" s="9">
        <f t="shared" si="41"/>
        <v>7780</v>
      </c>
      <c r="AK209" s="9">
        <f t="shared" si="41"/>
        <v>8200</v>
      </c>
      <c r="AL209" s="9">
        <f t="shared" si="41"/>
        <v>8600</v>
      </c>
      <c r="AM209" s="9">
        <f t="shared" si="41"/>
        <v>9000</v>
      </c>
      <c r="AN209" s="9"/>
      <c r="AO209" s="9"/>
      <c r="AP209" s="9"/>
      <c r="AQ209" s="9"/>
      <c r="AR209" s="9"/>
      <c r="AS209" s="9"/>
      <c r="AT209" s="9"/>
      <c r="AU209" s="9"/>
      <c r="AV209" s="9"/>
      <c r="AW209" s="77"/>
    </row>
    <row r="210" spans="1:49" s="10" customFormat="1" ht="24" customHeight="1">
      <c r="A210" s="76" t="s">
        <v>36</v>
      </c>
      <c r="B210" s="5" t="s">
        <v>98</v>
      </c>
      <c r="C210" s="5" t="s">
        <v>9</v>
      </c>
      <c r="D210" s="6">
        <v>160</v>
      </c>
      <c r="E210" s="21"/>
      <c r="F210" s="6" t="s">
        <v>39</v>
      </c>
      <c r="G210" s="6">
        <v>158</v>
      </c>
      <c r="H210" s="21"/>
      <c r="I210" s="6" t="s">
        <v>45</v>
      </c>
      <c r="J210" s="12" t="s">
        <v>38</v>
      </c>
      <c r="K210" s="94" t="s">
        <v>243</v>
      </c>
      <c r="L210" s="94" t="s">
        <v>243</v>
      </c>
      <c r="M210" s="95" t="s">
        <v>245</v>
      </c>
      <c r="N210" s="15">
        <v>9</v>
      </c>
      <c r="O210" s="6">
        <v>1072</v>
      </c>
      <c r="P210" s="6">
        <v>389</v>
      </c>
      <c r="Q210" s="6">
        <v>1092</v>
      </c>
      <c r="R210" s="6">
        <v>405</v>
      </c>
      <c r="S210" s="9">
        <v>495.96</v>
      </c>
      <c r="T210" s="9">
        <v>3248.16</v>
      </c>
      <c r="U210" s="21"/>
      <c r="V210" s="5" t="s">
        <v>40</v>
      </c>
      <c r="W210" s="5" t="s">
        <v>40</v>
      </c>
      <c r="X210" s="99">
        <v>11.75</v>
      </c>
      <c r="Y210" s="5" t="s">
        <v>281</v>
      </c>
      <c r="Z210" s="6">
        <f>IF(D210=0,"",VLOOKUP(D210,[2]LEGEND!$D$2:$E$122,2,FALSE)*2)</f>
        <v>9000</v>
      </c>
      <c r="AA210" s="6" t="str">
        <f>IF(E210=0,"",VLOOKUP(E210,[2]LEGEND!$D$2:$E$122,2,FALSE)*4)</f>
        <v/>
      </c>
      <c r="AB210" s="6">
        <f>IF(G210=0,"",VLOOKUP(G210,[2]LEGEND!$D$2:$E$121,2,FALSE)*2)</f>
        <v>8500</v>
      </c>
      <c r="AC210" s="6" t="str">
        <f>IF(H210=0,"",VLOOKUP(H210,[2]LEGEND!$D$2:$E$121,2,FALSE)*4)</f>
        <v/>
      </c>
      <c r="AD210" s="9">
        <v>5170</v>
      </c>
      <c r="AE210" s="9">
        <f t="shared" si="41"/>
        <v>5630</v>
      </c>
      <c r="AF210" s="9">
        <f t="shared" si="41"/>
        <v>6070</v>
      </c>
      <c r="AG210" s="9">
        <f t="shared" si="41"/>
        <v>6510</v>
      </c>
      <c r="AH210" s="9">
        <f t="shared" si="41"/>
        <v>6940</v>
      </c>
      <c r="AI210" s="9">
        <f t="shared" si="41"/>
        <v>7370</v>
      </c>
      <c r="AJ210" s="9">
        <f t="shared" si="41"/>
        <v>7780</v>
      </c>
      <c r="AK210" s="9">
        <f t="shared" si="41"/>
        <v>8200</v>
      </c>
      <c r="AL210" s="9">
        <f t="shared" si="41"/>
        <v>8600</v>
      </c>
      <c r="AM210" s="9">
        <f t="shared" si="41"/>
        <v>9000</v>
      </c>
      <c r="AN210" s="9"/>
      <c r="AO210" s="9"/>
      <c r="AP210" s="9"/>
      <c r="AQ210" s="9"/>
      <c r="AR210" s="9"/>
      <c r="AS210" s="9"/>
      <c r="AT210" s="9"/>
      <c r="AU210" s="9"/>
      <c r="AV210" s="9"/>
      <c r="AW210" s="77"/>
    </row>
    <row r="211" spans="1:49" s="10" customFormat="1" ht="24" customHeight="1">
      <c r="A211" s="76" t="s">
        <v>36</v>
      </c>
      <c r="B211" s="5" t="s">
        <v>98</v>
      </c>
      <c r="C211" s="5" t="s">
        <v>185</v>
      </c>
      <c r="D211" s="6">
        <v>160</v>
      </c>
      <c r="E211" s="21"/>
      <c r="F211" s="6" t="s">
        <v>39</v>
      </c>
      <c r="G211" s="6">
        <v>158</v>
      </c>
      <c r="H211" s="21"/>
      <c r="I211" s="6" t="s">
        <v>45</v>
      </c>
      <c r="J211" s="12" t="s">
        <v>189</v>
      </c>
      <c r="K211" s="94" t="s">
        <v>240</v>
      </c>
      <c r="L211" s="94" t="s">
        <v>243</v>
      </c>
      <c r="M211" s="95" t="s">
        <v>248</v>
      </c>
      <c r="N211" s="15">
        <v>9</v>
      </c>
      <c r="O211" s="6">
        <v>1072</v>
      </c>
      <c r="P211" s="6">
        <v>389</v>
      </c>
      <c r="Q211" s="6">
        <v>1092</v>
      </c>
      <c r="R211" s="6">
        <v>405</v>
      </c>
      <c r="S211" s="9">
        <v>495.96</v>
      </c>
      <c r="T211" s="9">
        <v>3248.16</v>
      </c>
      <c r="U211" s="21"/>
      <c r="V211" s="5" t="s">
        <v>40</v>
      </c>
      <c r="W211" s="5" t="s">
        <v>40</v>
      </c>
      <c r="X211" s="99">
        <v>11.75</v>
      </c>
      <c r="Y211" s="5" t="s">
        <v>281</v>
      </c>
      <c r="Z211" s="6">
        <f>IF(D211=0,"",VLOOKUP(D211,[2]LEGEND!$D$2:$E$122,2,FALSE)*2)</f>
        <v>9000</v>
      </c>
      <c r="AA211" s="6" t="str">
        <f>IF(E211=0,"",VLOOKUP(E211,[2]LEGEND!$D$2:$E$122,2,FALSE)*4)</f>
        <v/>
      </c>
      <c r="AB211" s="6">
        <f>IF(G211=0,"",VLOOKUP(G211,[2]LEGEND!$D$2:$E$121,2,FALSE)*2)</f>
        <v>8500</v>
      </c>
      <c r="AC211" s="6" t="str">
        <f>IF(H211=0,"",VLOOKUP(H211,[2]LEGEND!$D$2:$E$121,2,FALSE)*4)</f>
        <v/>
      </c>
      <c r="AD211" s="9">
        <v>5170</v>
      </c>
      <c r="AE211" s="9">
        <f t="shared" ref="AE211:AM223" si="42">ROUNDUP($Z211*(AE$3/$N211)^0.8,-1)</f>
        <v>5630</v>
      </c>
      <c r="AF211" s="9">
        <f t="shared" si="42"/>
        <v>6070</v>
      </c>
      <c r="AG211" s="9">
        <f t="shared" si="42"/>
        <v>6510</v>
      </c>
      <c r="AH211" s="9">
        <f t="shared" si="42"/>
        <v>6940</v>
      </c>
      <c r="AI211" s="9">
        <f t="shared" si="42"/>
        <v>7370</v>
      </c>
      <c r="AJ211" s="9">
        <f t="shared" si="42"/>
        <v>7780</v>
      </c>
      <c r="AK211" s="9">
        <f t="shared" si="42"/>
        <v>8200</v>
      </c>
      <c r="AL211" s="9">
        <f t="shared" si="42"/>
        <v>8600</v>
      </c>
      <c r="AM211" s="9">
        <f t="shared" si="42"/>
        <v>9000</v>
      </c>
      <c r="AN211" s="9"/>
      <c r="AO211" s="9"/>
      <c r="AP211" s="9"/>
      <c r="AQ211" s="9"/>
      <c r="AR211" s="9"/>
      <c r="AS211" s="9"/>
      <c r="AT211" s="9"/>
      <c r="AU211" s="9"/>
      <c r="AV211" s="9"/>
      <c r="AW211" s="77"/>
    </row>
    <row r="212" spans="1:49" s="10" customFormat="1" ht="24" customHeight="1">
      <c r="A212" s="76" t="s">
        <v>36</v>
      </c>
      <c r="B212" s="5" t="s">
        <v>98</v>
      </c>
      <c r="C212" s="5" t="s">
        <v>115</v>
      </c>
      <c r="D212" s="6">
        <v>160</v>
      </c>
      <c r="E212" s="21"/>
      <c r="F212" s="6" t="s">
        <v>39</v>
      </c>
      <c r="G212" s="6">
        <v>158</v>
      </c>
      <c r="H212" s="21"/>
      <c r="I212" s="6" t="s">
        <v>45</v>
      </c>
      <c r="J212" s="12" t="s">
        <v>38</v>
      </c>
      <c r="K212" s="94" t="s">
        <v>243</v>
      </c>
      <c r="L212" s="94" t="s">
        <v>240</v>
      </c>
      <c r="M212" s="95" t="s">
        <v>248</v>
      </c>
      <c r="N212" s="15">
        <v>9</v>
      </c>
      <c r="O212" s="6">
        <v>1072</v>
      </c>
      <c r="P212" s="6">
        <v>389</v>
      </c>
      <c r="Q212" s="6">
        <v>1092</v>
      </c>
      <c r="R212" s="6">
        <v>405</v>
      </c>
      <c r="S212" s="9">
        <v>495.96</v>
      </c>
      <c r="T212" s="9">
        <v>3248.16</v>
      </c>
      <c r="U212" s="21"/>
      <c r="V212" s="5" t="s">
        <v>40</v>
      </c>
      <c r="W212" s="5" t="s">
        <v>40</v>
      </c>
      <c r="X212" s="99">
        <v>11.75</v>
      </c>
      <c r="Y212" s="5" t="s">
        <v>281</v>
      </c>
      <c r="Z212" s="6">
        <f>IF(D212=0,"",VLOOKUP(D212,[2]LEGEND!$D$2:$E$122,2,FALSE)*2)</f>
        <v>9000</v>
      </c>
      <c r="AA212" s="6" t="str">
        <f>IF(E212=0,"",VLOOKUP(E212,[2]LEGEND!$D$2:$E$122,2,FALSE)*4)</f>
        <v/>
      </c>
      <c r="AB212" s="6">
        <f>IF(G212=0,"",VLOOKUP(G212,[2]LEGEND!$D$2:$E$121,2,FALSE)*2)</f>
        <v>8500</v>
      </c>
      <c r="AC212" s="6" t="str">
        <f>IF(H212=0,"",VLOOKUP(H212,[2]LEGEND!$D$2:$E$121,2,FALSE)*4)</f>
        <v/>
      </c>
      <c r="AD212" s="9">
        <v>5170</v>
      </c>
      <c r="AE212" s="9">
        <f t="shared" si="42"/>
        <v>5630</v>
      </c>
      <c r="AF212" s="9">
        <f t="shared" si="42"/>
        <v>6070</v>
      </c>
      <c r="AG212" s="9">
        <f t="shared" si="42"/>
        <v>6510</v>
      </c>
      <c r="AH212" s="9">
        <f t="shared" si="42"/>
        <v>6940</v>
      </c>
      <c r="AI212" s="9">
        <f t="shared" si="42"/>
        <v>7370</v>
      </c>
      <c r="AJ212" s="9">
        <f t="shared" si="42"/>
        <v>7780</v>
      </c>
      <c r="AK212" s="9">
        <f t="shared" si="42"/>
        <v>8200</v>
      </c>
      <c r="AL212" s="9">
        <f t="shared" si="42"/>
        <v>8600</v>
      </c>
      <c r="AM212" s="9">
        <f t="shared" si="42"/>
        <v>9000</v>
      </c>
      <c r="AN212" s="9"/>
      <c r="AO212" s="9"/>
      <c r="AP212" s="9"/>
      <c r="AQ212" s="9"/>
      <c r="AR212" s="9"/>
      <c r="AS212" s="9"/>
      <c r="AT212" s="9"/>
      <c r="AU212" s="9"/>
      <c r="AV212" s="9"/>
      <c r="AW212" s="77"/>
    </row>
    <row r="213" spans="1:49" s="10" customFormat="1" ht="24" customHeight="1">
      <c r="A213" s="76" t="s">
        <v>36</v>
      </c>
      <c r="B213" s="5" t="s">
        <v>98</v>
      </c>
      <c r="C213" s="5" t="s">
        <v>8</v>
      </c>
      <c r="D213" s="6">
        <v>164</v>
      </c>
      <c r="E213" s="21"/>
      <c r="F213" s="6" t="s">
        <v>39</v>
      </c>
      <c r="G213" s="6">
        <v>158</v>
      </c>
      <c r="H213" s="21"/>
      <c r="I213" s="6" t="s">
        <v>45</v>
      </c>
      <c r="J213" s="12" t="s">
        <v>38</v>
      </c>
      <c r="K213" s="94" t="s">
        <v>243</v>
      </c>
      <c r="L213" s="94" t="s">
        <v>240</v>
      </c>
      <c r="M213" s="95" t="s">
        <v>245</v>
      </c>
      <c r="N213" s="15">
        <v>9</v>
      </c>
      <c r="O213" s="6">
        <v>1072</v>
      </c>
      <c r="P213" s="6">
        <v>389</v>
      </c>
      <c r="Q213" s="6">
        <v>1092</v>
      </c>
      <c r="R213" s="6">
        <v>405</v>
      </c>
      <c r="S213" s="9">
        <v>495.96</v>
      </c>
      <c r="T213" s="9">
        <v>3248.16</v>
      </c>
      <c r="U213" s="21"/>
      <c r="V213" s="5" t="s">
        <v>40</v>
      </c>
      <c r="W213" s="5" t="s">
        <v>40</v>
      </c>
      <c r="X213" s="99">
        <v>11.75</v>
      </c>
      <c r="Y213" s="5" t="s">
        <v>281</v>
      </c>
      <c r="Z213" s="6">
        <f>IF(D213=0,"",VLOOKUP(D213,[2]LEGEND!$D$2:$E$122,2,FALSE)*2)</f>
        <v>10000</v>
      </c>
      <c r="AA213" s="6" t="str">
        <f>IF(E213=0,"",VLOOKUP(E213,[2]LEGEND!$D$2:$E$122,2,FALSE)*4)</f>
        <v/>
      </c>
      <c r="AB213" s="6">
        <f>IF(G213=0,"",VLOOKUP(G213,[2]LEGEND!$D$2:$E$121,2,FALSE)*2)</f>
        <v>8500</v>
      </c>
      <c r="AC213" s="6" t="str">
        <f>IF(H213=0,"",VLOOKUP(H213,[2]LEGEND!$D$2:$E$121,2,FALSE)*4)</f>
        <v/>
      </c>
      <c r="AD213" s="9">
        <v>5750</v>
      </c>
      <c r="AE213" s="9">
        <f t="shared" si="42"/>
        <v>6250</v>
      </c>
      <c r="AF213" s="9">
        <f t="shared" si="42"/>
        <v>6750</v>
      </c>
      <c r="AG213" s="9">
        <f t="shared" si="42"/>
        <v>7230</v>
      </c>
      <c r="AH213" s="9">
        <f t="shared" si="42"/>
        <v>7710</v>
      </c>
      <c r="AI213" s="9">
        <f t="shared" si="42"/>
        <v>8180</v>
      </c>
      <c r="AJ213" s="9">
        <f t="shared" si="42"/>
        <v>8650</v>
      </c>
      <c r="AK213" s="9">
        <f t="shared" si="42"/>
        <v>9110</v>
      </c>
      <c r="AL213" s="9">
        <f t="shared" si="42"/>
        <v>9560</v>
      </c>
      <c r="AM213" s="9">
        <f t="shared" si="42"/>
        <v>10000</v>
      </c>
      <c r="AN213" s="9"/>
      <c r="AO213" s="9"/>
      <c r="AP213" s="9"/>
      <c r="AQ213" s="9"/>
      <c r="AR213" s="9"/>
      <c r="AS213" s="9"/>
      <c r="AT213" s="9"/>
      <c r="AU213" s="9"/>
      <c r="AV213" s="9"/>
      <c r="AW213" s="77"/>
    </row>
    <row r="214" spans="1:49" s="10" customFormat="1" ht="24" customHeight="1">
      <c r="A214" s="76" t="s">
        <v>36</v>
      </c>
      <c r="B214" s="5" t="s">
        <v>98</v>
      </c>
      <c r="C214" s="5" t="s">
        <v>118</v>
      </c>
      <c r="D214" s="6">
        <v>160</v>
      </c>
      <c r="E214" s="21"/>
      <c r="F214" s="6" t="s">
        <v>39</v>
      </c>
      <c r="G214" s="25">
        <v>158</v>
      </c>
      <c r="H214" s="21"/>
      <c r="I214" s="6" t="s">
        <v>45</v>
      </c>
      <c r="J214" s="12" t="s">
        <v>189</v>
      </c>
      <c r="K214" s="94" t="s">
        <v>240</v>
      </c>
      <c r="L214" s="94" t="s">
        <v>243</v>
      </c>
      <c r="M214" s="95" t="s">
        <v>250</v>
      </c>
      <c r="N214" s="15">
        <v>9</v>
      </c>
      <c r="O214" s="6">
        <v>1072</v>
      </c>
      <c r="P214" s="6">
        <v>389</v>
      </c>
      <c r="Q214" s="6">
        <v>1092</v>
      </c>
      <c r="R214" s="6">
        <v>405</v>
      </c>
      <c r="S214" s="9">
        <v>495.96</v>
      </c>
      <c r="T214" s="9">
        <v>3248.16</v>
      </c>
      <c r="U214" s="21"/>
      <c r="V214" s="5" t="s">
        <v>40</v>
      </c>
      <c r="W214" s="5" t="s">
        <v>40</v>
      </c>
      <c r="X214" s="99">
        <v>11.75</v>
      </c>
      <c r="Y214" s="5" t="s">
        <v>281</v>
      </c>
      <c r="Z214" s="6">
        <f>IF(D214=0,"",VLOOKUP(D214,[2]LEGEND!$D$2:$E$122,2,FALSE)*2)</f>
        <v>9000</v>
      </c>
      <c r="AA214" s="6" t="str">
        <f>IF(E214=0,"",VLOOKUP(E214,[2]LEGEND!$D$2:$E$122,2,FALSE)*4)</f>
        <v/>
      </c>
      <c r="AB214" s="6">
        <f>IF(G214=0,"",VLOOKUP(G214,[2]LEGEND!$D$2:$E$121,2,FALSE)*2)</f>
        <v>8500</v>
      </c>
      <c r="AC214" s="6" t="str">
        <f>IF(H214=0,"",VLOOKUP(H214,[2]LEGEND!$D$2:$E$121,2,FALSE)*4)</f>
        <v/>
      </c>
      <c r="AD214" s="9">
        <v>5170</v>
      </c>
      <c r="AE214" s="9">
        <f t="shared" si="42"/>
        <v>5630</v>
      </c>
      <c r="AF214" s="9">
        <f t="shared" si="42"/>
        <v>6070</v>
      </c>
      <c r="AG214" s="9">
        <f t="shared" si="42"/>
        <v>6510</v>
      </c>
      <c r="AH214" s="9">
        <f t="shared" si="42"/>
        <v>6940</v>
      </c>
      <c r="AI214" s="9">
        <f t="shared" si="42"/>
        <v>7370</v>
      </c>
      <c r="AJ214" s="9">
        <f t="shared" si="42"/>
        <v>7780</v>
      </c>
      <c r="AK214" s="9">
        <f t="shared" si="42"/>
        <v>8200</v>
      </c>
      <c r="AL214" s="9">
        <f t="shared" si="42"/>
        <v>8600</v>
      </c>
      <c r="AM214" s="9">
        <f t="shared" si="42"/>
        <v>9000</v>
      </c>
      <c r="AN214" s="9"/>
      <c r="AO214" s="9"/>
      <c r="AP214" s="9"/>
      <c r="AQ214" s="9"/>
      <c r="AR214" s="9"/>
      <c r="AS214" s="9"/>
      <c r="AT214" s="9"/>
      <c r="AU214" s="9"/>
      <c r="AV214" s="9"/>
      <c r="AW214" s="77"/>
    </row>
    <row r="215" spans="1:49" s="10" customFormat="1" ht="24" customHeight="1">
      <c r="A215" s="76" t="s">
        <v>36</v>
      </c>
      <c r="B215" s="5" t="s">
        <v>98</v>
      </c>
      <c r="C215" s="5" t="s">
        <v>113</v>
      </c>
      <c r="D215" s="6">
        <v>160</v>
      </c>
      <c r="E215" s="11"/>
      <c r="F215" s="6" t="s">
        <v>39</v>
      </c>
      <c r="G215" s="25">
        <v>158</v>
      </c>
      <c r="H215" s="21"/>
      <c r="I215" s="6" t="s">
        <v>45</v>
      </c>
      <c r="J215" s="12" t="s">
        <v>189</v>
      </c>
      <c r="K215" s="94" t="s">
        <v>240</v>
      </c>
      <c r="L215" s="94" t="s">
        <v>243</v>
      </c>
      <c r="M215" s="95" t="s">
        <v>250</v>
      </c>
      <c r="N215" s="15">
        <v>9</v>
      </c>
      <c r="O215" s="6">
        <v>1072</v>
      </c>
      <c r="P215" s="6">
        <v>389</v>
      </c>
      <c r="Q215" s="6">
        <v>1092</v>
      </c>
      <c r="R215" s="6">
        <v>405</v>
      </c>
      <c r="S215" s="9">
        <v>495.96</v>
      </c>
      <c r="T215" s="9">
        <v>3248.16</v>
      </c>
      <c r="U215" s="11"/>
      <c r="V215" s="5" t="s">
        <v>40</v>
      </c>
      <c r="W215" s="5" t="s">
        <v>40</v>
      </c>
      <c r="X215" s="99">
        <v>11.75</v>
      </c>
      <c r="Y215" s="5" t="s">
        <v>281</v>
      </c>
      <c r="Z215" s="6">
        <f>IF(D215=0,"",VLOOKUP(D215,[2]LEGEND!$D$2:$E$122,2,FALSE)*2)</f>
        <v>9000</v>
      </c>
      <c r="AA215" s="6" t="str">
        <f>IF(E215=0,"",VLOOKUP(E215,[2]LEGEND!$D$2:$E$122,2,FALSE)*4)</f>
        <v/>
      </c>
      <c r="AB215" s="6">
        <f>IF(G215=0,"",VLOOKUP(G215,[2]LEGEND!$D$2:$E$121,2,FALSE)*2)</f>
        <v>8500</v>
      </c>
      <c r="AC215" s="6" t="str">
        <f>IF(H215=0,"",VLOOKUP(H215,[2]LEGEND!$D$2:$E$121,2,FALSE)*4)</f>
        <v/>
      </c>
      <c r="AD215" s="9">
        <v>5170</v>
      </c>
      <c r="AE215" s="9">
        <f t="shared" si="42"/>
        <v>5630</v>
      </c>
      <c r="AF215" s="9">
        <f t="shared" si="42"/>
        <v>6070</v>
      </c>
      <c r="AG215" s="9">
        <f t="shared" si="42"/>
        <v>6510</v>
      </c>
      <c r="AH215" s="9">
        <f t="shared" si="42"/>
        <v>6940</v>
      </c>
      <c r="AI215" s="9">
        <f t="shared" si="42"/>
        <v>7370</v>
      </c>
      <c r="AJ215" s="9">
        <f t="shared" si="42"/>
        <v>7780</v>
      </c>
      <c r="AK215" s="9">
        <f t="shared" si="42"/>
        <v>8200</v>
      </c>
      <c r="AL215" s="9">
        <f t="shared" si="42"/>
        <v>8600</v>
      </c>
      <c r="AM215" s="9">
        <f t="shared" si="42"/>
        <v>9000</v>
      </c>
      <c r="AN215" s="9"/>
      <c r="AO215" s="9"/>
      <c r="AP215" s="9"/>
      <c r="AQ215" s="9"/>
      <c r="AR215" s="9"/>
      <c r="AS215" s="9"/>
      <c r="AT215" s="9"/>
      <c r="AU215" s="9"/>
      <c r="AV215" s="9"/>
      <c r="AW215" s="77"/>
    </row>
    <row r="216" spans="1:49" s="10" customFormat="1" ht="24" customHeight="1">
      <c r="A216" s="76" t="s">
        <v>36</v>
      </c>
      <c r="B216" s="5" t="s">
        <v>98</v>
      </c>
      <c r="C216" s="5" t="s">
        <v>7</v>
      </c>
      <c r="D216" s="6">
        <v>164</v>
      </c>
      <c r="E216" s="21"/>
      <c r="F216" s="6" t="s">
        <v>39</v>
      </c>
      <c r="G216" s="25">
        <v>158</v>
      </c>
      <c r="H216" s="21"/>
      <c r="I216" s="6" t="s">
        <v>45</v>
      </c>
      <c r="J216" s="12" t="s">
        <v>38</v>
      </c>
      <c r="K216" s="94" t="s">
        <v>243</v>
      </c>
      <c r="L216" s="94" t="s">
        <v>243</v>
      </c>
      <c r="M216" s="95" t="s">
        <v>245</v>
      </c>
      <c r="N216" s="15">
        <v>9</v>
      </c>
      <c r="O216" s="6">
        <v>1072</v>
      </c>
      <c r="P216" s="6">
        <v>389</v>
      </c>
      <c r="Q216" s="6">
        <v>1092</v>
      </c>
      <c r="R216" s="6">
        <v>405</v>
      </c>
      <c r="S216" s="9">
        <v>495.96</v>
      </c>
      <c r="T216" s="9">
        <v>3248.16</v>
      </c>
      <c r="U216" s="21"/>
      <c r="V216" s="5" t="s">
        <v>40</v>
      </c>
      <c r="W216" s="5" t="s">
        <v>40</v>
      </c>
      <c r="X216" s="99">
        <v>11.75</v>
      </c>
      <c r="Y216" s="5" t="s">
        <v>281</v>
      </c>
      <c r="Z216" s="6">
        <f>IF(D216=0,"",VLOOKUP(D216,[2]LEGEND!$D$2:$E$122,2,FALSE)*2)</f>
        <v>10000</v>
      </c>
      <c r="AA216" s="6" t="str">
        <f>IF(E216=0,"",VLOOKUP(E216,[2]LEGEND!$D$2:$E$122,2,FALSE)*4)</f>
        <v/>
      </c>
      <c r="AB216" s="6">
        <f>IF(G216=0,"",VLOOKUP(G216,[2]LEGEND!$D$2:$E$121,2,FALSE)*2)</f>
        <v>8500</v>
      </c>
      <c r="AC216" s="6" t="str">
        <f>IF(H216=0,"",VLOOKUP(H216,[2]LEGEND!$D$2:$E$121,2,FALSE)*4)</f>
        <v/>
      </c>
      <c r="AD216" s="9">
        <v>5750</v>
      </c>
      <c r="AE216" s="9">
        <f t="shared" si="42"/>
        <v>6250</v>
      </c>
      <c r="AF216" s="9">
        <f t="shared" si="42"/>
        <v>6750</v>
      </c>
      <c r="AG216" s="9">
        <f t="shared" si="42"/>
        <v>7230</v>
      </c>
      <c r="AH216" s="9">
        <f t="shared" si="42"/>
        <v>7710</v>
      </c>
      <c r="AI216" s="9">
        <f t="shared" si="42"/>
        <v>8180</v>
      </c>
      <c r="AJ216" s="9">
        <f t="shared" si="42"/>
        <v>8650</v>
      </c>
      <c r="AK216" s="9">
        <f t="shared" si="42"/>
        <v>9110</v>
      </c>
      <c r="AL216" s="9">
        <f t="shared" si="42"/>
        <v>9560</v>
      </c>
      <c r="AM216" s="9">
        <f t="shared" si="42"/>
        <v>10000</v>
      </c>
      <c r="AN216" s="9"/>
      <c r="AO216" s="9"/>
      <c r="AP216" s="9"/>
      <c r="AQ216" s="9"/>
      <c r="AR216" s="9"/>
      <c r="AS216" s="9"/>
      <c r="AT216" s="9"/>
      <c r="AU216" s="9"/>
      <c r="AV216" s="9"/>
      <c r="AW216" s="77"/>
    </row>
    <row r="217" spans="1:49" s="10" customFormat="1" ht="24" hidden="1" customHeight="1">
      <c r="A217" s="76" t="s">
        <v>42</v>
      </c>
      <c r="B217" s="5" t="s">
        <v>98</v>
      </c>
      <c r="C217" s="5" t="s">
        <v>116</v>
      </c>
      <c r="D217" s="6">
        <v>160</v>
      </c>
      <c r="E217" s="21"/>
      <c r="F217" s="6" t="s">
        <v>39</v>
      </c>
      <c r="G217" s="25">
        <v>158</v>
      </c>
      <c r="H217" s="21"/>
      <c r="I217" s="6" t="s">
        <v>45</v>
      </c>
      <c r="J217" s="12" t="s">
        <v>38</v>
      </c>
      <c r="K217" s="94" t="s">
        <v>240</v>
      </c>
      <c r="L217" s="94" t="s">
        <v>243</v>
      </c>
      <c r="M217" s="95" t="s">
        <v>245</v>
      </c>
      <c r="N217" s="15">
        <v>9</v>
      </c>
      <c r="O217" s="6">
        <v>1072</v>
      </c>
      <c r="P217" s="6">
        <v>389</v>
      </c>
      <c r="Q217" s="6">
        <v>1092</v>
      </c>
      <c r="R217" s="6">
        <v>405</v>
      </c>
      <c r="S217" s="9">
        <v>495.96</v>
      </c>
      <c r="T217" s="9">
        <v>3248.16</v>
      </c>
      <c r="U217" s="21"/>
      <c r="V217" s="5" t="s">
        <v>40</v>
      </c>
      <c r="W217" s="5" t="s">
        <v>40</v>
      </c>
      <c r="X217" s="99">
        <v>11.75</v>
      </c>
      <c r="Y217" s="5" t="s">
        <v>281</v>
      </c>
      <c r="Z217" s="6">
        <f>IF(D217=0,"",VLOOKUP(D217,[2]LEGEND!$D$2:$E$122,2,FALSE)*2)</f>
        <v>9000</v>
      </c>
      <c r="AA217" s="6" t="str">
        <f>IF(E217=0,"",VLOOKUP(E217,[2]LEGEND!$D$2:$E$122,2,FALSE)*4)</f>
        <v/>
      </c>
      <c r="AB217" s="6">
        <f>IF(G217=0,"",VLOOKUP(G217,[2]LEGEND!$D$2:$E$121,2,FALSE)*2)</f>
        <v>8500</v>
      </c>
      <c r="AC217" s="6" t="str">
        <f>IF(H217=0,"",VLOOKUP(H217,[2]LEGEND!$D$2:$E$121,2,FALSE)*4)</f>
        <v/>
      </c>
      <c r="AD217" s="9">
        <v>5170</v>
      </c>
      <c r="AE217" s="9">
        <f t="shared" si="42"/>
        <v>5630</v>
      </c>
      <c r="AF217" s="9">
        <f t="shared" si="42"/>
        <v>6070</v>
      </c>
      <c r="AG217" s="9">
        <f t="shared" si="42"/>
        <v>6510</v>
      </c>
      <c r="AH217" s="9">
        <f t="shared" si="42"/>
        <v>6940</v>
      </c>
      <c r="AI217" s="9">
        <f t="shared" si="42"/>
        <v>7370</v>
      </c>
      <c r="AJ217" s="9">
        <f t="shared" si="42"/>
        <v>7780</v>
      </c>
      <c r="AK217" s="9">
        <f t="shared" si="42"/>
        <v>8200</v>
      </c>
      <c r="AL217" s="9">
        <f t="shared" si="42"/>
        <v>8600</v>
      </c>
      <c r="AM217" s="9">
        <f t="shared" si="42"/>
        <v>9000</v>
      </c>
      <c r="AN217" s="9"/>
      <c r="AO217" s="9"/>
      <c r="AP217" s="9"/>
      <c r="AQ217" s="9"/>
      <c r="AR217" s="9"/>
      <c r="AS217" s="9"/>
      <c r="AT217" s="9"/>
      <c r="AU217" s="9"/>
      <c r="AV217" s="9"/>
      <c r="AW217" s="77"/>
    </row>
    <row r="218" spans="1:49" s="10" customFormat="1" ht="24" customHeight="1">
      <c r="A218" s="76" t="s">
        <v>36</v>
      </c>
      <c r="B218" s="5" t="s">
        <v>98</v>
      </c>
      <c r="C218" s="5" t="s">
        <v>129</v>
      </c>
      <c r="D218" s="6">
        <v>160</v>
      </c>
      <c r="E218" s="21"/>
      <c r="F218" s="6" t="s">
        <v>39</v>
      </c>
      <c r="G218" s="25">
        <v>158</v>
      </c>
      <c r="H218" s="21"/>
      <c r="I218" s="6" t="s">
        <v>45</v>
      </c>
      <c r="J218" s="12" t="s">
        <v>38</v>
      </c>
      <c r="K218" s="94" t="s">
        <v>240</v>
      </c>
      <c r="L218" s="94" t="s">
        <v>243</v>
      </c>
      <c r="M218" s="95" t="s">
        <v>245</v>
      </c>
      <c r="N218" s="15">
        <v>9</v>
      </c>
      <c r="O218" s="6">
        <v>1072</v>
      </c>
      <c r="P218" s="6">
        <v>389</v>
      </c>
      <c r="Q218" s="6">
        <v>1092</v>
      </c>
      <c r="R218" s="6">
        <v>405</v>
      </c>
      <c r="S218" s="9">
        <v>495.96</v>
      </c>
      <c r="T218" s="9">
        <v>3248.16</v>
      </c>
      <c r="U218" s="21"/>
      <c r="V218" s="5" t="s">
        <v>40</v>
      </c>
      <c r="W218" s="5" t="s">
        <v>40</v>
      </c>
      <c r="X218" s="99">
        <v>11.75</v>
      </c>
      <c r="Y218" s="5" t="s">
        <v>281</v>
      </c>
      <c r="Z218" s="6">
        <f>IF(D218=0,"",VLOOKUP(D218,[2]LEGEND!$D$2:$E$122,2,FALSE)*2)</f>
        <v>9000</v>
      </c>
      <c r="AA218" s="6" t="str">
        <f>IF(E218=0,"",VLOOKUP(E218,[2]LEGEND!$D$2:$E$122,2,FALSE)*4)</f>
        <v/>
      </c>
      <c r="AB218" s="6">
        <f>IF(G218=0,"",VLOOKUP(G218,[2]LEGEND!$D$2:$E$121,2,FALSE)*2)</f>
        <v>8500</v>
      </c>
      <c r="AC218" s="6" t="str">
        <f>IF(H218=0,"",VLOOKUP(H218,[2]LEGEND!$D$2:$E$121,2,FALSE)*4)</f>
        <v/>
      </c>
      <c r="AD218" s="9">
        <v>5170</v>
      </c>
      <c r="AE218" s="9">
        <f t="shared" si="42"/>
        <v>5630</v>
      </c>
      <c r="AF218" s="9">
        <f t="shared" si="42"/>
        <v>6070</v>
      </c>
      <c r="AG218" s="9">
        <f t="shared" si="42"/>
        <v>6510</v>
      </c>
      <c r="AH218" s="9">
        <f t="shared" si="42"/>
        <v>6940</v>
      </c>
      <c r="AI218" s="9">
        <f t="shared" si="42"/>
        <v>7370</v>
      </c>
      <c r="AJ218" s="9">
        <f t="shared" si="42"/>
        <v>7780</v>
      </c>
      <c r="AK218" s="9">
        <f t="shared" si="42"/>
        <v>8200</v>
      </c>
      <c r="AL218" s="9">
        <f t="shared" si="42"/>
        <v>8600</v>
      </c>
      <c r="AM218" s="9">
        <f t="shared" si="42"/>
        <v>9000</v>
      </c>
      <c r="AN218" s="9"/>
      <c r="AO218" s="9"/>
      <c r="AP218" s="9"/>
      <c r="AQ218" s="9"/>
      <c r="AR218" s="9"/>
      <c r="AS218" s="9"/>
      <c r="AT218" s="9"/>
      <c r="AU218" s="9"/>
      <c r="AV218" s="9"/>
      <c r="AW218" s="77"/>
    </row>
    <row r="219" spans="1:49" s="10" customFormat="1" ht="24" hidden="1" customHeight="1">
      <c r="A219" s="76" t="s">
        <v>42</v>
      </c>
      <c r="B219" s="5" t="s">
        <v>98</v>
      </c>
      <c r="C219" s="5" t="s">
        <v>186</v>
      </c>
      <c r="D219" s="6">
        <v>160</v>
      </c>
      <c r="E219" s="21"/>
      <c r="F219" s="6" t="s">
        <v>39</v>
      </c>
      <c r="G219" s="25">
        <v>158</v>
      </c>
      <c r="H219" s="21"/>
      <c r="I219" s="6" t="s">
        <v>45</v>
      </c>
      <c r="J219" s="12" t="s">
        <v>189</v>
      </c>
      <c r="K219" s="94" t="s">
        <v>240</v>
      </c>
      <c r="L219" s="94" t="s">
        <v>243</v>
      </c>
      <c r="M219" s="95" t="s">
        <v>242</v>
      </c>
      <c r="N219" s="15">
        <v>9</v>
      </c>
      <c r="O219" s="6">
        <v>1072</v>
      </c>
      <c r="P219" s="6">
        <v>389</v>
      </c>
      <c r="Q219" s="6">
        <v>1092</v>
      </c>
      <c r="R219" s="6">
        <v>405</v>
      </c>
      <c r="S219" s="9">
        <v>495.96</v>
      </c>
      <c r="T219" s="9">
        <v>3248.16</v>
      </c>
      <c r="U219" s="21"/>
      <c r="V219" s="5" t="s">
        <v>40</v>
      </c>
      <c r="W219" s="5" t="s">
        <v>40</v>
      </c>
      <c r="X219" s="99">
        <v>11.75</v>
      </c>
      <c r="Y219" s="5" t="s">
        <v>281</v>
      </c>
      <c r="Z219" s="6">
        <f>IF(D219=0,"",VLOOKUP(D219,[2]LEGEND!$D$2:$E$122,2,FALSE)*2)</f>
        <v>9000</v>
      </c>
      <c r="AA219" s="6" t="str">
        <f>IF(E219=0,"",VLOOKUP(E219,[2]LEGEND!$D$2:$E$122,2,FALSE)*4)</f>
        <v/>
      </c>
      <c r="AB219" s="6">
        <f>IF(G219=0,"",VLOOKUP(G219,[2]LEGEND!$D$2:$E$121,2,FALSE)*2)</f>
        <v>8500</v>
      </c>
      <c r="AC219" s="6" t="str">
        <f>IF(H219=0,"",VLOOKUP(H219,[2]LEGEND!$D$2:$E$121,2,FALSE)*4)</f>
        <v/>
      </c>
      <c r="AD219" s="9">
        <v>5170</v>
      </c>
      <c r="AE219" s="9">
        <f t="shared" si="42"/>
        <v>5630</v>
      </c>
      <c r="AF219" s="9">
        <f t="shared" si="42"/>
        <v>6070</v>
      </c>
      <c r="AG219" s="9">
        <f t="shared" si="42"/>
        <v>6510</v>
      </c>
      <c r="AH219" s="9">
        <f t="shared" si="42"/>
        <v>6940</v>
      </c>
      <c r="AI219" s="9">
        <f t="shared" si="42"/>
        <v>7370</v>
      </c>
      <c r="AJ219" s="9">
        <f t="shared" si="42"/>
        <v>7780</v>
      </c>
      <c r="AK219" s="9">
        <f t="shared" si="42"/>
        <v>8200</v>
      </c>
      <c r="AL219" s="9">
        <f t="shared" si="42"/>
        <v>8600</v>
      </c>
      <c r="AM219" s="9">
        <f t="shared" si="42"/>
        <v>9000</v>
      </c>
      <c r="AN219" s="9"/>
      <c r="AO219" s="9"/>
      <c r="AP219" s="9"/>
      <c r="AQ219" s="9"/>
      <c r="AR219" s="9"/>
      <c r="AS219" s="9"/>
      <c r="AT219" s="9"/>
      <c r="AU219" s="9"/>
      <c r="AV219" s="9"/>
      <c r="AW219" s="77"/>
    </row>
    <row r="220" spans="1:49" s="10" customFormat="1" ht="24" hidden="1" customHeight="1">
      <c r="A220" s="76" t="s">
        <v>42</v>
      </c>
      <c r="B220" s="5" t="s">
        <v>98</v>
      </c>
      <c r="C220" s="5" t="s">
        <v>125</v>
      </c>
      <c r="D220" s="6">
        <v>160</v>
      </c>
      <c r="E220" s="21"/>
      <c r="F220" s="6" t="s">
        <v>39</v>
      </c>
      <c r="G220" s="25">
        <v>158</v>
      </c>
      <c r="H220" s="21"/>
      <c r="I220" s="6" t="s">
        <v>45</v>
      </c>
      <c r="J220" s="12" t="s">
        <v>38</v>
      </c>
      <c r="K220" s="94" t="s">
        <v>240</v>
      </c>
      <c r="L220" s="94" t="s">
        <v>240</v>
      </c>
      <c r="M220" s="95" t="s">
        <v>250</v>
      </c>
      <c r="N220" s="15">
        <v>9</v>
      </c>
      <c r="O220" s="6">
        <v>1072</v>
      </c>
      <c r="P220" s="6">
        <v>389</v>
      </c>
      <c r="Q220" s="6">
        <v>1092</v>
      </c>
      <c r="R220" s="6">
        <v>405</v>
      </c>
      <c r="S220" s="9">
        <v>495.96</v>
      </c>
      <c r="T220" s="9">
        <v>3248.16</v>
      </c>
      <c r="U220" s="21"/>
      <c r="V220" s="5" t="s">
        <v>40</v>
      </c>
      <c r="W220" s="5" t="s">
        <v>40</v>
      </c>
      <c r="X220" s="99">
        <v>11.75</v>
      </c>
      <c r="Y220" s="5" t="s">
        <v>281</v>
      </c>
      <c r="Z220" s="6">
        <f>IF(D220=0,"",VLOOKUP(D220,[2]LEGEND!$D$2:$E$122,2,FALSE)*2)</f>
        <v>9000</v>
      </c>
      <c r="AA220" s="6" t="str">
        <f>IF(E220=0,"",VLOOKUP(E220,[2]LEGEND!$D$2:$E$122,2,FALSE)*4)</f>
        <v/>
      </c>
      <c r="AB220" s="6">
        <f>IF(G220=0,"",VLOOKUP(G220,[2]LEGEND!$D$2:$E$121,2,FALSE)*2)</f>
        <v>8500</v>
      </c>
      <c r="AC220" s="6" t="str">
        <f>IF(H220=0,"",VLOOKUP(H220,[2]LEGEND!$D$2:$E$121,2,FALSE)*4)</f>
        <v/>
      </c>
      <c r="AD220" s="9">
        <v>5170</v>
      </c>
      <c r="AE220" s="9">
        <f t="shared" si="42"/>
        <v>5630</v>
      </c>
      <c r="AF220" s="9">
        <f t="shared" si="42"/>
        <v>6070</v>
      </c>
      <c r="AG220" s="9">
        <f t="shared" si="42"/>
        <v>6510</v>
      </c>
      <c r="AH220" s="9">
        <f t="shared" si="42"/>
        <v>6940</v>
      </c>
      <c r="AI220" s="9">
        <f t="shared" si="42"/>
        <v>7370</v>
      </c>
      <c r="AJ220" s="9">
        <f t="shared" si="42"/>
        <v>7780</v>
      </c>
      <c r="AK220" s="9">
        <f t="shared" si="42"/>
        <v>8200</v>
      </c>
      <c r="AL220" s="9">
        <f t="shared" si="42"/>
        <v>8600</v>
      </c>
      <c r="AM220" s="9">
        <f t="shared" si="42"/>
        <v>9000</v>
      </c>
      <c r="AN220" s="9"/>
      <c r="AO220" s="9"/>
      <c r="AP220" s="9"/>
      <c r="AQ220" s="9"/>
      <c r="AR220" s="9"/>
      <c r="AS220" s="9"/>
      <c r="AT220" s="9"/>
      <c r="AU220" s="9"/>
      <c r="AV220" s="9"/>
      <c r="AW220" s="77"/>
    </row>
    <row r="221" spans="1:49" s="10" customFormat="1" ht="24" customHeight="1">
      <c r="A221" s="76" t="s">
        <v>36</v>
      </c>
      <c r="B221" s="5" t="s">
        <v>98</v>
      </c>
      <c r="C221" s="5" t="s">
        <v>58</v>
      </c>
      <c r="D221" s="6">
        <v>160</v>
      </c>
      <c r="E221" s="21"/>
      <c r="F221" s="6" t="s">
        <v>39</v>
      </c>
      <c r="G221" s="25">
        <v>158</v>
      </c>
      <c r="H221" s="21"/>
      <c r="I221" s="6" t="s">
        <v>45</v>
      </c>
      <c r="J221" s="12" t="s">
        <v>189</v>
      </c>
      <c r="K221" s="94" t="s">
        <v>240</v>
      </c>
      <c r="L221" s="94" t="s">
        <v>243</v>
      </c>
      <c r="M221" s="95" t="s">
        <v>251</v>
      </c>
      <c r="N221" s="15">
        <v>9</v>
      </c>
      <c r="O221" s="6">
        <v>1072</v>
      </c>
      <c r="P221" s="6">
        <v>389</v>
      </c>
      <c r="Q221" s="6">
        <v>1092</v>
      </c>
      <c r="R221" s="6">
        <v>405</v>
      </c>
      <c r="S221" s="9">
        <v>495.96</v>
      </c>
      <c r="T221" s="9">
        <v>3248.16</v>
      </c>
      <c r="U221" s="21"/>
      <c r="V221" s="5" t="s">
        <v>40</v>
      </c>
      <c r="W221" s="5" t="s">
        <v>40</v>
      </c>
      <c r="X221" s="99">
        <v>11.75</v>
      </c>
      <c r="Y221" s="5" t="s">
        <v>281</v>
      </c>
      <c r="Z221" s="6">
        <f>IF(D221=0,"",VLOOKUP(D221,[2]LEGEND!$D$2:$E$122,2,FALSE)*2)</f>
        <v>9000</v>
      </c>
      <c r="AA221" s="6" t="str">
        <f>IF(E221=0,"",VLOOKUP(E221,[2]LEGEND!$D$2:$E$122,2,FALSE)*4)</f>
        <v/>
      </c>
      <c r="AB221" s="6">
        <f>IF(G221=0,"",VLOOKUP(G221,[2]LEGEND!$D$2:$E$121,2,FALSE)*2)</f>
        <v>8500</v>
      </c>
      <c r="AC221" s="6" t="str">
        <f>IF(H221=0,"",VLOOKUP(H221,[2]LEGEND!$D$2:$E$121,2,FALSE)*4)</f>
        <v/>
      </c>
      <c r="AD221" s="9">
        <v>5170</v>
      </c>
      <c r="AE221" s="9">
        <f t="shared" si="42"/>
        <v>5630</v>
      </c>
      <c r="AF221" s="9">
        <f t="shared" si="42"/>
        <v>6070</v>
      </c>
      <c r="AG221" s="9">
        <f t="shared" si="42"/>
        <v>6510</v>
      </c>
      <c r="AH221" s="9">
        <f t="shared" si="42"/>
        <v>6940</v>
      </c>
      <c r="AI221" s="9">
        <f t="shared" si="42"/>
        <v>7370</v>
      </c>
      <c r="AJ221" s="9">
        <f t="shared" si="42"/>
        <v>7780</v>
      </c>
      <c r="AK221" s="9">
        <f t="shared" si="42"/>
        <v>8200</v>
      </c>
      <c r="AL221" s="9">
        <f t="shared" si="42"/>
        <v>8600</v>
      </c>
      <c r="AM221" s="9">
        <f t="shared" si="42"/>
        <v>9000</v>
      </c>
      <c r="AN221" s="9"/>
      <c r="AO221" s="9"/>
      <c r="AP221" s="9"/>
      <c r="AQ221" s="9"/>
      <c r="AR221" s="9"/>
      <c r="AS221" s="9"/>
      <c r="AT221" s="9"/>
      <c r="AU221" s="9"/>
      <c r="AV221" s="9"/>
      <c r="AW221" s="77"/>
    </row>
    <row r="222" spans="1:49" s="10" customFormat="1" ht="24" customHeight="1">
      <c r="A222" s="76" t="s">
        <v>36</v>
      </c>
      <c r="B222" s="5" t="s">
        <v>98</v>
      </c>
      <c r="C222" s="5" t="s">
        <v>0</v>
      </c>
      <c r="D222" s="6">
        <v>160</v>
      </c>
      <c r="E222" s="21"/>
      <c r="F222" s="6" t="s">
        <v>39</v>
      </c>
      <c r="G222" s="25">
        <v>158</v>
      </c>
      <c r="H222" s="21"/>
      <c r="I222" s="6" t="s">
        <v>45</v>
      </c>
      <c r="J222" s="12" t="s">
        <v>38</v>
      </c>
      <c r="K222" s="94" t="s">
        <v>240</v>
      </c>
      <c r="L222" s="94" t="s">
        <v>243</v>
      </c>
      <c r="M222" s="95" t="s">
        <v>248</v>
      </c>
      <c r="N222" s="15">
        <v>9</v>
      </c>
      <c r="O222" s="6">
        <v>1072</v>
      </c>
      <c r="P222" s="6">
        <v>389</v>
      </c>
      <c r="Q222" s="6">
        <v>1092</v>
      </c>
      <c r="R222" s="6">
        <v>405</v>
      </c>
      <c r="S222" s="9">
        <v>495.96</v>
      </c>
      <c r="T222" s="9">
        <v>3248.16</v>
      </c>
      <c r="U222" s="28"/>
      <c r="V222" s="5" t="s">
        <v>40</v>
      </c>
      <c r="W222" s="5" t="s">
        <v>40</v>
      </c>
      <c r="X222" s="99">
        <v>11.75</v>
      </c>
      <c r="Y222" s="5" t="s">
        <v>281</v>
      </c>
      <c r="Z222" s="6">
        <f>IF(D222=0,"",VLOOKUP(D222,[2]LEGEND!$D$2:$E$122,2,FALSE)*2)</f>
        <v>9000</v>
      </c>
      <c r="AA222" s="6" t="str">
        <f>IF(E222=0,"",VLOOKUP(E222,[2]LEGEND!$D$2:$E$122,2,FALSE)*4)</f>
        <v/>
      </c>
      <c r="AB222" s="6">
        <f>IF(G222=0,"",VLOOKUP(G222,[2]LEGEND!$D$2:$E$121,2,FALSE)*2)</f>
        <v>8500</v>
      </c>
      <c r="AC222" s="6" t="str">
        <f>IF(H222=0,"",VLOOKUP(H222,[2]LEGEND!$D$2:$E$121,2,FALSE)*4)</f>
        <v/>
      </c>
      <c r="AD222" s="9">
        <v>5170</v>
      </c>
      <c r="AE222" s="9">
        <f t="shared" si="42"/>
        <v>5630</v>
      </c>
      <c r="AF222" s="9">
        <f t="shared" si="42"/>
        <v>6070</v>
      </c>
      <c r="AG222" s="9">
        <f t="shared" si="42"/>
        <v>6510</v>
      </c>
      <c r="AH222" s="9">
        <f t="shared" si="42"/>
        <v>6940</v>
      </c>
      <c r="AI222" s="9">
        <f t="shared" si="42"/>
        <v>7370</v>
      </c>
      <c r="AJ222" s="9">
        <f t="shared" si="42"/>
        <v>7780</v>
      </c>
      <c r="AK222" s="9">
        <f t="shared" si="42"/>
        <v>8200</v>
      </c>
      <c r="AL222" s="9">
        <f t="shared" si="42"/>
        <v>8600</v>
      </c>
      <c r="AM222" s="9">
        <f t="shared" si="42"/>
        <v>9000</v>
      </c>
      <c r="AN222" s="9"/>
      <c r="AO222" s="9"/>
      <c r="AP222" s="9"/>
      <c r="AQ222" s="9"/>
      <c r="AR222" s="9"/>
      <c r="AS222" s="9"/>
      <c r="AT222" s="9"/>
      <c r="AU222" s="9"/>
      <c r="AV222" s="9"/>
      <c r="AW222" s="77"/>
    </row>
    <row r="223" spans="1:49" s="10" customFormat="1" ht="24" hidden="1" customHeight="1">
      <c r="A223" s="76" t="s">
        <v>42</v>
      </c>
      <c r="B223" s="5" t="s">
        <v>99</v>
      </c>
      <c r="C223" s="5" t="s">
        <v>172</v>
      </c>
      <c r="D223" s="6">
        <v>160</v>
      </c>
      <c r="E223" s="21"/>
      <c r="F223" s="6" t="s">
        <v>55</v>
      </c>
      <c r="G223" s="21"/>
      <c r="H223" s="21"/>
      <c r="I223" s="6" t="s">
        <v>38</v>
      </c>
      <c r="J223" s="12" t="s">
        <v>38</v>
      </c>
      <c r="K223" s="94" t="s">
        <v>240</v>
      </c>
      <c r="L223" s="94" t="s">
        <v>240</v>
      </c>
      <c r="M223" s="95" t="s">
        <v>245</v>
      </c>
      <c r="N223" s="15">
        <v>9</v>
      </c>
      <c r="O223" s="6">
        <v>963</v>
      </c>
      <c r="P223" s="6">
        <v>421</v>
      </c>
      <c r="Q223" s="6">
        <v>981</v>
      </c>
      <c r="R223" s="6">
        <v>438</v>
      </c>
      <c r="S223" s="9">
        <v>434.73</v>
      </c>
      <c r="T223" s="9">
        <v>2917.89</v>
      </c>
      <c r="U223" s="21"/>
      <c r="V223" s="5" t="s">
        <v>38</v>
      </c>
      <c r="W223" s="5" t="s">
        <v>38</v>
      </c>
      <c r="X223" s="99" t="s">
        <v>282</v>
      </c>
      <c r="Y223" s="5" t="s">
        <v>100</v>
      </c>
      <c r="Z223" s="6">
        <f>IF(D223=0,"",VLOOKUP(D223,[2]LEGEND!$D$2:$E$122,2,FALSE)*2)</f>
        <v>9000</v>
      </c>
      <c r="AA223" s="6" t="str">
        <f>IF(E223=0,"",VLOOKUP(E223,[2]LEGEND!$D$2:$E$122,2,FALSE)*4)</f>
        <v/>
      </c>
      <c r="AB223" s="6" t="str">
        <f>IF(G223=0,"",VLOOKUP(G223,[2]LEGEND!$D$2:$E$121,2,FALSE)*2)</f>
        <v/>
      </c>
      <c r="AC223" s="6" t="str">
        <f>IF(H223=0,"",VLOOKUP(H223,[2]LEGEND!$D$2:$E$121,2,FALSE)*4)</f>
        <v/>
      </c>
      <c r="AD223" s="9">
        <v>5170</v>
      </c>
      <c r="AE223" s="9">
        <f t="shared" si="42"/>
        <v>5630</v>
      </c>
      <c r="AF223" s="9">
        <f t="shared" si="42"/>
        <v>6070</v>
      </c>
      <c r="AG223" s="9">
        <f t="shared" si="42"/>
        <v>6510</v>
      </c>
      <c r="AH223" s="9">
        <f t="shared" si="42"/>
        <v>6940</v>
      </c>
      <c r="AI223" s="9">
        <f t="shared" si="42"/>
        <v>7370</v>
      </c>
      <c r="AJ223" s="9">
        <f t="shared" si="42"/>
        <v>7780</v>
      </c>
      <c r="AK223" s="9">
        <f t="shared" si="42"/>
        <v>8200</v>
      </c>
      <c r="AL223" s="9">
        <f t="shared" si="42"/>
        <v>8600</v>
      </c>
      <c r="AM223" s="9">
        <f t="shared" si="42"/>
        <v>9000</v>
      </c>
      <c r="AN223" s="9"/>
      <c r="AO223" s="9"/>
      <c r="AP223" s="9"/>
      <c r="AQ223" s="9"/>
      <c r="AR223" s="9"/>
      <c r="AS223" s="9"/>
      <c r="AT223" s="9"/>
      <c r="AU223" s="9"/>
      <c r="AV223" s="9"/>
      <c r="AW223" s="77"/>
    </row>
    <row r="224" spans="1:49" s="10" customFormat="1" ht="24" hidden="1" customHeight="1">
      <c r="A224" s="76" t="s">
        <v>42</v>
      </c>
      <c r="B224" s="5" t="s">
        <v>101</v>
      </c>
      <c r="C224" s="5" t="s">
        <v>102</v>
      </c>
      <c r="D224" s="6">
        <v>165</v>
      </c>
      <c r="E224" s="11"/>
      <c r="F224" s="6" t="s">
        <v>39</v>
      </c>
      <c r="G224" s="11"/>
      <c r="H224" s="11"/>
      <c r="I224" s="6" t="s">
        <v>38</v>
      </c>
      <c r="J224" s="12" t="s">
        <v>189</v>
      </c>
      <c r="K224" s="94" t="s">
        <v>240</v>
      </c>
      <c r="L224" s="94" t="s">
        <v>240</v>
      </c>
      <c r="M224" s="95" t="s">
        <v>245</v>
      </c>
      <c r="N224" s="15">
        <v>8.25</v>
      </c>
      <c r="O224" s="6">
        <v>1124</v>
      </c>
      <c r="P224" s="6">
        <v>430</v>
      </c>
      <c r="Q224" s="6">
        <v>1146</v>
      </c>
      <c r="R224" s="6">
        <v>447</v>
      </c>
      <c r="S224" s="9">
        <v>517.79999999999995</v>
      </c>
      <c r="T224" s="9">
        <v>3405.72</v>
      </c>
      <c r="U224" s="11"/>
      <c r="V224" s="5" t="s">
        <v>40</v>
      </c>
      <c r="W224" s="5" t="s">
        <v>40</v>
      </c>
      <c r="X224" s="99" t="s">
        <v>282</v>
      </c>
      <c r="Y224" s="5" t="s">
        <v>176</v>
      </c>
      <c r="Z224" s="6">
        <f>IF(D224=0,"",VLOOKUP(D224,[2]LEGEND!$D$2:$E$122,2,FALSE)*2)</f>
        <v>10300</v>
      </c>
      <c r="AA224" s="6" t="str">
        <f>IF(E224=0,"",VLOOKUP(E224,[2]LEGEND!$D$2:$E$122,2,FALSE)*4)</f>
        <v/>
      </c>
      <c r="AB224" s="6" t="str">
        <f>IF(G224=0,"",VLOOKUP(G224,[2]LEGEND!$D$2:$E$121,2,FALSE)*2)</f>
        <v/>
      </c>
      <c r="AC224" s="6" t="str">
        <f>IF(H224=0,"",VLOOKUP(H224,[2]LEGEND!$D$2:$E$121,2,FALSE)*4)</f>
        <v/>
      </c>
      <c r="AD224" s="9">
        <v>6350</v>
      </c>
      <c r="AE224" s="9">
        <f t="shared" ref="AE224:AK233" si="43">ROUNDUP($Z224*(AE$3/$N224)^0.8,-1)</f>
        <v>6910</v>
      </c>
      <c r="AF224" s="9">
        <f t="shared" si="43"/>
        <v>7450</v>
      </c>
      <c r="AG224" s="9">
        <f t="shared" si="43"/>
        <v>7990</v>
      </c>
      <c r="AH224" s="9">
        <f t="shared" si="43"/>
        <v>8520</v>
      </c>
      <c r="AI224" s="9">
        <f t="shared" si="43"/>
        <v>9040</v>
      </c>
      <c r="AJ224" s="9">
        <f t="shared" si="43"/>
        <v>9550</v>
      </c>
      <c r="AK224" s="9">
        <f t="shared" si="43"/>
        <v>10050</v>
      </c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77"/>
    </row>
    <row r="225" spans="1:49" s="10" customFormat="1" ht="24" customHeight="1">
      <c r="A225" s="76" t="s">
        <v>36</v>
      </c>
      <c r="B225" s="5" t="s">
        <v>101</v>
      </c>
      <c r="C225" s="5" t="s">
        <v>131</v>
      </c>
      <c r="D225" s="6">
        <v>165</v>
      </c>
      <c r="E225" s="21"/>
      <c r="F225" s="6" t="s">
        <v>39</v>
      </c>
      <c r="G225" s="21"/>
      <c r="H225" s="21"/>
      <c r="I225" s="6" t="s">
        <v>38</v>
      </c>
      <c r="J225" s="12" t="s">
        <v>189</v>
      </c>
      <c r="K225" s="94" t="s">
        <v>240</v>
      </c>
      <c r="L225" s="94" t="s">
        <v>243</v>
      </c>
      <c r="M225" s="95" t="s">
        <v>248</v>
      </c>
      <c r="N225" s="15">
        <v>8</v>
      </c>
      <c r="O225" s="6">
        <v>1124</v>
      </c>
      <c r="P225" s="6">
        <v>430</v>
      </c>
      <c r="Q225" s="6">
        <v>1146</v>
      </c>
      <c r="R225" s="6">
        <v>447</v>
      </c>
      <c r="S225" s="9">
        <v>517.79999999999995</v>
      </c>
      <c r="T225" s="9">
        <v>3405.72</v>
      </c>
      <c r="U225" s="21"/>
      <c r="V225" s="5" t="s">
        <v>40</v>
      </c>
      <c r="W225" s="5" t="s">
        <v>40</v>
      </c>
      <c r="X225" s="99" t="s">
        <v>282</v>
      </c>
      <c r="Y225" s="5" t="s">
        <v>176</v>
      </c>
      <c r="Z225" s="6">
        <f>IF(D225=0,"",VLOOKUP(D225,[2]LEGEND!$D$2:$E$122,2,FALSE)*2)</f>
        <v>10300</v>
      </c>
      <c r="AA225" s="6" t="str">
        <f>IF(E225=0,"",VLOOKUP(E225,[2]LEGEND!$D$2:$E$122,2,FALSE)*4)</f>
        <v/>
      </c>
      <c r="AB225" s="6" t="str">
        <f>IF(G225=0,"",VLOOKUP(G225,[2]LEGEND!$D$2:$E$121,2,FALSE)*2)</f>
        <v/>
      </c>
      <c r="AC225" s="6" t="str">
        <f>IF(H225=0,"",VLOOKUP(H225,[2]LEGEND!$D$2:$E$121,2,FALSE)*4)</f>
        <v/>
      </c>
      <c r="AD225" s="9">
        <v>6510</v>
      </c>
      <c r="AE225" s="9">
        <f t="shared" si="43"/>
        <v>7080</v>
      </c>
      <c r="AF225" s="9">
        <f t="shared" si="43"/>
        <v>7640</v>
      </c>
      <c r="AG225" s="9">
        <f t="shared" si="43"/>
        <v>8190</v>
      </c>
      <c r="AH225" s="9">
        <f t="shared" si="43"/>
        <v>8730</v>
      </c>
      <c r="AI225" s="9">
        <f t="shared" si="43"/>
        <v>9260</v>
      </c>
      <c r="AJ225" s="9">
        <f t="shared" si="43"/>
        <v>9790</v>
      </c>
      <c r="AK225" s="9">
        <f t="shared" si="43"/>
        <v>10300</v>
      </c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77"/>
    </row>
    <row r="226" spans="1:49" s="10" customFormat="1" ht="24" hidden="1" customHeight="1">
      <c r="A226" s="76" t="s">
        <v>42</v>
      </c>
      <c r="B226" s="5" t="s">
        <v>101</v>
      </c>
      <c r="C226" s="5" t="s">
        <v>116</v>
      </c>
      <c r="D226" s="6">
        <v>165</v>
      </c>
      <c r="E226" s="21"/>
      <c r="F226" s="6" t="s">
        <v>39</v>
      </c>
      <c r="G226" s="21"/>
      <c r="H226" s="21"/>
      <c r="I226" s="6" t="s">
        <v>38</v>
      </c>
      <c r="J226" s="12" t="s">
        <v>38</v>
      </c>
      <c r="K226" s="94" t="s">
        <v>243</v>
      </c>
      <c r="L226" s="94" t="s">
        <v>243</v>
      </c>
      <c r="M226" s="95" t="s">
        <v>244</v>
      </c>
      <c r="N226" s="15">
        <v>8.25</v>
      </c>
      <c r="O226" s="6">
        <v>1124</v>
      </c>
      <c r="P226" s="6">
        <v>430</v>
      </c>
      <c r="Q226" s="6">
        <v>1146</v>
      </c>
      <c r="R226" s="6">
        <v>447</v>
      </c>
      <c r="S226" s="9">
        <v>517.79999999999995</v>
      </c>
      <c r="T226" s="9">
        <v>3405.72</v>
      </c>
      <c r="U226" s="21"/>
      <c r="V226" s="5" t="s">
        <v>40</v>
      </c>
      <c r="W226" s="5" t="s">
        <v>40</v>
      </c>
      <c r="X226" s="99" t="s">
        <v>282</v>
      </c>
      <c r="Y226" s="5" t="s">
        <v>176</v>
      </c>
      <c r="Z226" s="6">
        <f>IF(D226=0,"",VLOOKUP(D226,[2]LEGEND!$D$2:$E$122,2,FALSE)*2)</f>
        <v>10300</v>
      </c>
      <c r="AA226" s="6" t="str">
        <f>IF(E226=0,"",VLOOKUP(E226,[2]LEGEND!$D$2:$E$122,2,FALSE)*4)</f>
        <v/>
      </c>
      <c r="AB226" s="6" t="str">
        <f>IF(G226=0,"",VLOOKUP(G226,[2]LEGEND!$D$2:$E$121,2,FALSE)*2)</f>
        <v/>
      </c>
      <c r="AC226" s="6" t="str">
        <f>IF(H226=0,"",VLOOKUP(H226,[2]LEGEND!$D$2:$E$121,2,FALSE)*4)</f>
        <v/>
      </c>
      <c r="AD226" s="9">
        <v>6350</v>
      </c>
      <c r="AE226" s="9">
        <f t="shared" si="43"/>
        <v>6910</v>
      </c>
      <c r="AF226" s="9">
        <f t="shared" si="43"/>
        <v>7450</v>
      </c>
      <c r="AG226" s="9">
        <f t="shared" si="43"/>
        <v>7990</v>
      </c>
      <c r="AH226" s="9">
        <f t="shared" si="43"/>
        <v>8520</v>
      </c>
      <c r="AI226" s="9">
        <f t="shared" si="43"/>
        <v>9040</v>
      </c>
      <c r="AJ226" s="9">
        <f t="shared" si="43"/>
        <v>9550</v>
      </c>
      <c r="AK226" s="9">
        <f t="shared" si="43"/>
        <v>10050</v>
      </c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77"/>
    </row>
    <row r="227" spans="1:49" s="10" customFormat="1" ht="24" customHeight="1">
      <c r="A227" s="76" t="s">
        <v>36</v>
      </c>
      <c r="B227" s="5" t="s">
        <v>101</v>
      </c>
      <c r="C227" s="5" t="s">
        <v>9</v>
      </c>
      <c r="D227" s="6">
        <v>165</v>
      </c>
      <c r="E227" s="21"/>
      <c r="F227" s="6" t="s">
        <v>39</v>
      </c>
      <c r="G227" s="21"/>
      <c r="H227" s="21"/>
      <c r="I227" s="6" t="s">
        <v>38</v>
      </c>
      <c r="J227" s="12" t="s">
        <v>38</v>
      </c>
      <c r="K227" s="94" t="s">
        <v>243</v>
      </c>
      <c r="L227" s="94" t="s">
        <v>243</v>
      </c>
      <c r="M227" s="95" t="s">
        <v>248</v>
      </c>
      <c r="N227" s="15">
        <v>8.25</v>
      </c>
      <c r="O227" s="6">
        <v>1124</v>
      </c>
      <c r="P227" s="6">
        <v>430</v>
      </c>
      <c r="Q227" s="6">
        <v>1146</v>
      </c>
      <c r="R227" s="6">
        <v>447</v>
      </c>
      <c r="S227" s="9">
        <v>517.79999999999995</v>
      </c>
      <c r="T227" s="9">
        <v>3405.72</v>
      </c>
      <c r="U227" s="21"/>
      <c r="V227" s="5" t="s">
        <v>40</v>
      </c>
      <c r="W227" s="5" t="s">
        <v>40</v>
      </c>
      <c r="X227" s="99" t="s">
        <v>282</v>
      </c>
      <c r="Y227" s="5" t="s">
        <v>176</v>
      </c>
      <c r="Z227" s="6">
        <f>IF(D227=0,"",VLOOKUP(D227,[2]LEGEND!$D$2:$E$122,2,FALSE)*2)</f>
        <v>10300</v>
      </c>
      <c r="AA227" s="6" t="str">
        <f>IF(E227=0,"",VLOOKUP(E227,[2]LEGEND!$D$2:$E$122,2,FALSE)*4)</f>
        <v/>
      </c>
      <c r="AB227" s="6" t="str">
        <f>IF(G227=0,"",VLOOKUP(G227,[2]LEGEND!$D$2:$E$121,2,FALSE)*2)</f>
        <v/>
      </c>
      <c r="AC227" s="6" t="str">
        <f>IF(H227=0,"",VLOOKUP(H227,[2]LEGEND!$D$2:$E$121,2,FALSE)*4)</f>
        <v/>
      </c>
      <c r="AD227" s="9">
        <v>6350</v>
      </c>
      <c r="AE227" s="9">
        <f t="shared" si="43"/>
        <v>6910</v>
      </c>
      <c r="AF227" s="9">
        <f t="shared" si="43"/>
        <v>7450</v>
      </c>
      <c r="AG227" s="9">
        <f t="shared" si="43"/>
        <v>7990</v>
      </c>
      <c r="AH227" s="9">
        <f t="shared" si="43"/>
        <v>8520</v>
      </c>
      <c r="AI227" s="9">
        <f t="shared" si="43"/>
        <v>9040</v>
      </c>
      <c r="AJ227" s="9">
        <f t="shared" si="43"/>
        <v>9550</v>
      </c>
      <c r="AK227" s="9">
        <f t="shared" si="43"/>
        <v>10050</v>
      </c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77"/>
    </row>
    <row r="228" spans="1:49" s="10" customFormat="1" ht="24" hidden="1" customHeight="1">
      <c r="A228" s="76" t="s">
        <v>42</v>
      </c>
      <c r="B228" s="5" t="s">
        <v>103</v>
      </c>
      <c r="C228" s="5" t="s">
        <v>182</v>
      </c>
      <c r="D228" s="6">
        <v>160</v>
      </c>
      <c r="E228" s="21"/>
      <c r="F228" s="6" t="s">
        <v>55</v>
      </c>
      <c r="G228" s="21"/>
      <c r="H228" s="21"/>
      <c r="I228" s="6" t="s">
        <v>38</v>
      </c>
      <c r="J228" s="12" t="s">
        <v>38</v>
      </c>
      <c r="K228" s="94" t="s">
        <v>243</v>
      </c>
      <c r="L228" s="94" t="s">
        <v>240</v>
      </c>
      <c r="M228" s="95" t="s">
        <v>245</v>
      </c>
      <c r="N228" s="15">
        <v>9</v>
      </c>
      <c r="O228" s="6">
        <v>931</v>
      </c>
      <c r="P228" s="6">
        <v>438</v>
      </c>
      <c r="Q228" s="6">
        <v>949</v>
      </c>
      <c r="R228" s="6">
        <v>456</v>
      </c>
      <c r="S228" s="9">
        <v>421.93</v>
      </c>
      <c r="T228" s="9">
        <v>2839.55</v>
      </c>
      <c r="U228" s="21"/>
      <c r="V228" s="5" t="s">
        <v>40</v>
      </c>
      <c r="W228" s="5" t="s">
        <v>40</v>
      </c>
      <c r="X228" s="99" t="s">
        <v>176</v>
      </c>
      <c r="Y228" s="5" t="s">
        <v>190</v>
      </c>
      <c r="Z228" s="6">
        <f>IF(D228=0,"",VLOOKUP(D228,[2]LEGEND!$D$2:$E$122,2,FALSE)*2)</f>
        <v>9000</v>
      </c>
      <c r="AA228" s="6" t="str">
        <f>IF(E228=0,"",VLOOKUP(E228,[2]LEGEND!$D$2:$E$122,2,FALSE)*4)</f>
        <v/>
      </c>
      <c r="AB228" s="6" t="str">
        <f>IF(G228=0,"",VLOOKUP(G228,[2]LEGEND!$D$2:$E$121,2,FALSE)*2)</f>
        <v/>
      </c>
      <c r="AC228" s="6" t="str">
        <f>IF(H228=0,"",VLOOKUP(H228,[2]LEGEND!$D$2:$E$121,2,FALSE)*4)</f>
        <v/>
      </c>
      <c r="AD228" s="9">
        <v>5170</v>
      </c>
      <c r="AE228" s="9">
        <f t="shared" si="43"/>
        <v>5630</v>
      </c>
      <c r="AF228" s="9">
        <f t="shared" si="43"/>
        <v>6070</v>
      </c>
      <c r="AG228" s="9">
        <f t="shared" si="43"/>
        <v>6510</v>
      </c>
      <c r="AH228" s="9">
        <f t="shared" si="43"/>
        <v>6940</v>
      </c>
      <c r="AI228" s="9">
        <f t="shared" si="43"/>
        <v>7370</v>
      </c>
      <c r="AJ228" s="9">
        <f t="shared" si="43"/>
        <v>7780</v>
      </c>
      <c r="AK228" s="9">
        <f t="shared" si="43"/>
        <v>8200</v>
      </c>
      <c r="AL228" s="9">
        <f t="shared" ref="AL228:AM241" si="44">ROUNDUP($Z228*(AL$3/$N228)^0.8,-1)</f>
        <v>8600</v>
      </c>
      <c r="AM228" s="9">
        <f t="shared" si="44"/>
        <v>9000</v>
      </c>
      <c r="AN228" s="9"/>
      <c r="AO228" s="9"/>
      <c r="AP228" s="9"/>
      <c r="AQ228" s="9"/>
      <c r="AR228" s="9"/>
      <c r="AS228" s="9"/>
      <c r="AT228" s="9"/>
      <c r="AU228" s="9"/>
      <c r="AV228" s="9"/>
      <c r="AW228" s="77"/>
    </row>
    <row r="229" spans="1:49" s="10" customFormat="1" ht="24" customHeight="1">
      <c r="A229" s="76" t="s">
        <v>36</v>
      </c>
      <c r="B229" s="5" t="s">
        <v>103</v>
      </c>
      <c r="C229" s="5" t="s">
        <v>115</v>
      </c>
      <c r="D229" s="6">
        <v>160</v>
      </c>
      <c r="E229" s="21"/>
      <c r="F229" s="6" t="s">
        <v>55</v>
      </c>
      <c r="G229" s="21"/>
      <c r="H229" s="21"/>
      <c r="I229" s="6" t="s">
        <v>38</v>
      </c>
      <c r="J229" s="12" t="s">
        <v>38</v>
      </c>
      <c r="K229" s="94" t="s">
        <v>237</v>
      </c>
      <c r="L229" s="94" t="s">
        <v>240</v>
      </c>
      <c r="M229" s="95" t="s">
        <v>245</v>
      </c>
      <c r="N229" s="15">
        <v>9</v>
      </c>
      <c r="O229" s="6">
        <v>931</v>
      </c>
      <c r="P229" s="6">
        <v>438</v>
      </c>
      <c r="Q229" s="6">
        <v>949</v>
      </c>
      <c r="R229" s="6">
        <v>456</v>
      </c>
      <c r="S229" s="9">
        <v>421.93</v>
      </c>
      <c r="T229" s="9">
        <v>2839.55</v>
      </c>
      <c r="U229" s="21"/>
      <c r="V229" s="5" t="s">
        <v>40</v>
      </c>
      <c r="W229" s="5" t="s">
        <v>40</v>
      </c>
      <c r="X229" s="99" t="s">
        <v>176</v>
      </c>
      <c r="Y229" s="5" t="s">
        <v>190</v>
      </c>
      <c r="Z229" s="6">
        <f>IF(D229=0,"",VLOOKUP(D229,[2]LEGEND!$D$2:$E$122,2,FALSE)*2)</f>
        <v>9000</v>
      </c>
      <c r="AA229" s="6" t="str">
        <f>IF(E229=0,"",VLOOKUP(E229,[2]LEGEND!$D$2:$E$122,2,FALSE)*4)</f>
        <v/>
      </c>
      <c r="AB229" s="6" t="str">
        <f>IF(G229=0,"",VLOOKUP(G229,[2]LEGEND!$D$2:$E$121,2,FALSE)*2)</f>
        <v/>
      </c>
      <c r="AC229" s="6" t="str">
        <f>IF(H229=0,"",VLOOKUP(H229,[2]LEGEND!$D$2:$E$121,2,FALSE)*4)</f>
        <v/>
      </c>
      <c r="AD229" s="9">
        <v>5170</v>
      </c>
      <c r="AE229" s="9">
        <f t="shared" si="43"/>
        <v>5630</v>
      </c>
      <c r="AF229" s="9">
        <f t="shared" si="43"/>
        <v>6070</v>
      </c>
      <c r="AG229" s="9">
        <f t="shared" si="43"/>
        <v>6510</v>
      </c>
      <c r="AH229" s="9">
        <f t="shared" si="43"/>
        <v>6940</v>
      </c>
      <c r="AI229" s="9">
        <f t="shared" si="43"/>
        <v>7370</v>
      </c>
      <c r="AJ229" s="9">
        <f t="shared" si="43"/>
        <v>7780</v>
      </c>
      <c r="AK229" s="9">
        <f t="shared" si="43"/>
        <v>8200</v>
      </c>
      <c r="AL229" s="9">
        <f t="shared" si="44"/>
        <v>8600</v>
      </c>
      <c r="AM229" s="9">
        <f t="shared" si="44"/>
        <v>9000</v>
      </c>
      <c r="AN229" s="9"/>
      <c r="AO229" s="9"/>
      <c r="AP229" s="9"/>
      <c r="AQ229" s="9"/>
      <c r="AR229" s="9"/>
      <c r="AS229" s="9"/>
      <c r="AT229" s="9"/>
      <c r="AU229" s="9"/>
      <c r="AV229" s="9"/>
      <c r="AW229" s="77"/>
    </row>
    <row r="230" spans="1:49" s="10" customFormat="1" ht="24" customHeight="1">
      <c r="A230" s="76" t="s">
        <v>36</v>
      </c>
      <c r="B230" s="5" t="s">
        <v>103</v>
      </c>
      <c r="C230" s="5" t="s">
        <v>9</v>
      </c>
      <c r="D230" s="6">
        <v>160</v>
      </c>
      <c r="E230" s="21"/>
      <c r="F230" s="6" t="s">
        <v>55</v>
      </c>
      <c r="G230" s="21"/>
      <c r="H230" s="21"/>
      <c r="I230" s="6" t="s">
        <v>38</v>
      </c>
      <c r="J230" s="12" t="s">
        <v>38</v>
      </c>
      <c r="K230" s="94" t="s">
        <v>243</v>
      </c>
      <c r="L230" s="94" t="s">
        <v>240</v>
      </c>
      <c r="M230" s="95" t="s">
        <v>250</v>
      </c>
      <c r="N230" s="15">
        <v>9</v>
      </c>
      <c r="O230" s="6">
        <v>931</v>
      </c>
      <c r="P230" s="6">
        <v>438</v>
      </c>
      <c r="Q230" s="6">
        <v>949</v>
      </c>
      <c r="R230" s="6">
        <v>456</v>
      </c>
      <c r="S230" s="9">
        <v>421.93</v>
      </c>
      <c r="T230" s="9">
        <v>2839.55</v>
      </c>
      <c r="U230" s="21"/>
      <c r="V230" s="5" t="s">
        <v>40</v>
      </c>
      <c r="W230" s="5" t="s">
        <v>40</v>
      </c>
      <c r="X230" s="99" t="s">
        <v>176</v>
      </c>
      <c r="Y230" s="5" t="s">
        <v>190</v>
      </c>
      <c r="Z230" s="6">
        <f>IF(D230=0,"",VLOOKUP(D230,[2]LEGEND!$D$2:$E$122,2,FALSE)*2)</f>
        <v>9000</v>
      </c>
      <c r="AA230" s="6" t="str">
        <f>IF(E230=0,"",VLOOKUP(E230,[2]LEGEND!$D$2:$E$122,2,FALSE)*4)</f>
        <v/>
      </c>
      <c r="AB230" s="6" t="str">
        <f>IF(G230=0,"",VLOOKUP(G230,[2]LEGEND!$D$2:$E$121,2,FALSE)*2)</f>
        <v/>
      </c>
      <c r="AC230" s="6" t="str">
        <f>IF(H230=0,"",VLOOKUP(H230,[2]LEGEND!$D$2:$E$121,2,FALSE)*4)</f>
        <v/>
      </c>
      <c r="AD230" s="9">
        <v>5170</v>
      </c>
      <c r="AE230" s="9">
        <f t="shared" si="43"/>
        <v>5630</v>
      </c>
      <c r="AF230" s="9">
        <f t="shared" si="43"/>
        <v>6070</v>
      </c>
      <c r="AG230" s="9">
        <f t="shared" si="43"/>
        <v>6510</v>
      </c>
      <c r="AH230" s="9">
        <f t="shared" si="43"/>
        <v>6940</v>
      </c>
      <c r="AI230" s="9">
        <f t="shared" si="43"/>
        <v>7370</v>
      </c>
      <c r="AJ230" s="9">
        <f t="shared" si="43"/>
        <v>7780</v>
      </c>
      <c r="AK230" s="9">
        <f t="shared" si="43"/>
        <v>8200</v>
      </c>
      <c r="AL230" s="9">
        <f t="shared" si="44"/>
        <v>8600</v>
      </c>
      <c r="AM230" s="9">
        <f t="shared" si="44"/>
        <v>9000</v>
      </c>
      <c r="AN230" s="9"/>
      <c r="AO230" s="9"/>
      <c r="AP230" s="9"/>
      <c r="AQ230" s="9"/>
      <c r="AR230" s="9"/>
      <c r="AS230" s="9"/>
      <c r="AT230" s="9"/>
      <c r="AU230" s="9"/>
      <c r="AV230" s="9"/>
      <c r="AW230" s="77"/>
    </row>
    <row r="231" spans="1:49" s="10" customFormat="1" ht="24" customHeight="1">
      <c r="A231" s="76" t="s">
        <v>36</v>
      </c>
      <c r="B231" s="5" t="s">
        <v>104</v>
      </c>
      <c r="C231" s="5" t="s">
        <v>171</v>
      </c>
      <c r="D231" s="6">
        <v>164</v>
      </c>
      <c r="E231" s="21"/>
      <c r="F231" s="6" t="s">
        <v>55</v>
      </c>
      <c r="G231" s="21"/>
      <c r="H231" s="21"/>
      <c r="I231" s="6" t="s">
        <v>38</v>
      </c>
      <c r="J231" s="12" t="s">
        <v>38</v>
      </c>
      <c r="K231" s="94" t="s">
        <v>243</v>
      </c>
      <c r="L231" s="94" t="s">
        <v>239</v>
      </c>
      <c r="M231" s="95" t="s">
        <v>241</v>
      </c>
      <c r="N231" s="15">
        <v>9</v>
      </c>
      <c r="O231" s="6">
        <v>1008</v>
      </c>
      <c r="P231" s="6">
        <v>438</v>
      </c>
      <c r="Q231" s="6">
        <v>1026</v>
      </c>
      <c r="R231" s="6">
        <v>456</v>
      </c>
      <c r="S231" s="9">
        <v>460.35</v>
      </c>
      <c r="T231" s="9">
        <v>3074.4</v>
      </c>
      <c r="U231" s="21"/>
      <c r="V231" s="5" t="s">
        <v>40</v>
      </c>
      <c r="W231" s="5" t="s">
        <v>40</v>
      </c>
      <c r="X231" s="99" t="s">
        <v>176</v>
      </c>
      <c r="Y231" s="5"/>
      <c r="Z231" s="6">
        <f>IF(D231=0,"",VLOOKUP(D231,[2]LEGEND!$D$2:$E$122,2,FALSE)*2)</f>
        <v>10000</v>
      </c>
      <c r="AA231" s="6" t="str">
        <f>IF(E231=0,"",VLOOKUP(E231,[2]LEGEND!$D$2:$E$122,2,FALSE)*4)</f>
        <v/>
      </c>
      <c r="AB231" s="6" t="str">
        <f>IF(G231=0,"",VLOOKUP(G231,[2]LEGEND!$D$2:$E$121,2,FALSE)*2)</f>
        <v/>
      </c>
      <c r="AC231" s="6" t="str">
        <f>IF(H231=0,"",VLOOKUP(H231,[2]LEGEND!$D$2:$E$121,2,FALSE)*4)</f>
        <v/>
      </c>
      <c r="AD231" s="9">
        <v>5750</v>
      </c>
      <c r="AE231" s="9">
        <f t="shared" si="43"/>
        <v>6250</v>
      </c>
      <c r="AF231" s="9">
        <f t="shared" si="43"/>
        <v>6750</v>
      </c>
      <c r="AG231" s="9">
        <f t="shared" si="43"/>
        <v>7230</v>
      </c>
      <c r="AH231" s="9">
        <f t="shared" si="43"/>
        <v>7710</v>
      </c>
      <c r="AI231" s="9">
        <f t="shared" si="43"/>
        <v>8180</v>
      </c>
      <c r="AJ231" s="9">
        <f t="shared" si="43"/>
        <v>8650</v>
      </c>
      <c r="AK231" s="9">
        <f t="shared" si="43"/>
        <v>9110</v>
      </c>
      <c r="AL231" s="9">
        <f t="shared" si="44"/>
        <v>9560</v>
      </c>
      <c r="AM231" s="9">
        <f t="shared" si="44"/>
        <v>10000</v>
      </c>
      <c r="AN231" s="9"/>
      <c r="AO231" s="9"/>
      <c r="AP231" s="9"/>
      <c r="AQ231" s="9"/>
      <c r="AR231" s="9"/>
      <c r="AS231" s="9"/>
      <c r="AT231" s="9"/>
      <c r="AU231" s="9"/>
      <c r="AV231" s="9"/>
      <c r="AW231" s="77"/>
    </row>
    <row r="232" spans="1:49" s="10" customFormat="1" ht="24" customHeight="1">
      <c r="A232" s="76" t="s">
        <v>36</v>
      </c>
      <c r="B232" s="5" t="s">
        <v>175</v>
      </c>
      <c r="C232" s="5" t="s">
        <v>185</v>
      </c>
      <c r="D232" s="6">
        <v>169</v>
      </c>
      <c r="E232" s="11"/>
      <c r="F232" s="6" t="s">
        <v>39</v>
      </c>
      <c r="G232" s="21"/>
      <c r="H232" s="21"/>
      <c r="I232" s="6" t="s">
        <v>38</v>
      </c>
      <c r="J232" s="12" t="s">
        <v>189</v>
      </c>
      <c r="K232" s="94" t="s">
        <v>243</v>
      </c>
      <c r="L232" s="94" t="s">
        <v>243</v>
      </c>
      <c r="M232" s="95" t="s">
        <v>245</v>
      </c>
      <c r="N232" s="15">
        <v>9</v>
      </c>
      <c r="O232" s="6">
        <v>1150</v>
      </c>
      <c r="P232" s="6">
        <v>454</v>
      </c>
      <c r="Q232" s="6">
        <v>1174</v>
      </c>
      <c r="R232" s="6">
        <v>472</v>
      </c>
      <c r="S232" s="9">
        <v>528.72</v>
      </c>
      <c r="T232" s="9">
        <v>3484.5</v>
      </c>
      <c r="U232" s="11"/>
      <c r="V232" s="5" t="s">
        <v>40</v>
      </c>
      <c r="W232" s="5" t="s">
        <v>40</v>
      </c>
      <c r="X232" s="99" t="s">
        <v>176</v>
      </c>
      <c r="Y232" s="5"/>
      <c r="Z232" s="6">
        <f>IF(D232=0,"",VLOOKUP(D232,[2]LEGEND!$D$2:$E$122,2,FALSE)*2)</f>
        <v>11600</v>
      </c>
      <c r="AA232" s="6" t="str">
        <f>IF(E232=0,"",VLOOKUP(E232,[2]LEGEND!$D$2:$E$122,2,FALSE)*4)</f>
        <v/>
      </c>
      <c r="AB232" s="6" t="str">
        <f>IF(G232=0,"",VLOOKUP(G232,[2]LEGEND!$D$2:$E$121,2,FALSE)*2)</f>
        <v/>
      </c>
      <c r="AC232" s="6" t="str">
        <f>IF(H232=0,"",VLOOKUP(H232,[2]LEGEND!$D$2:$E$121,2,FALSE)*4)</f>
        <v/>
      </c>
      <c r="AD232" s="9">
        <v>6670</v>
      </c>
      <c r="AE232" s="9">
        <f t="shared" si="43"/>
        <v>7250</v>
      </c>
      <c r="AF232" s="9">
        <f t="shared" si="43"/>
        <v>7830</v>
      </c>
      <c r="AG232" s="9">
        <f t="shared" si="43"/>
        <v>8390</v>
      </c>
      <c r="AH232" s="9">
        <f t="shared" si="43"/>
        <v>8950</v>
      </c>
      <c r="AI232" s="9">
        <f t="shared" si="43"/>
        <v>9490</v>
      </c>
      <c r="AJ232" s="9">
        <f t="shared" si="43"/>
        <v>10030</v>
      </c>
      <c r="AK232" s="9">
        <f t="shared" si="43"/>
        <v>10560</v>
      </c>
      <c r="AL232" s="9">
        <f t="shared" si="44"/>
        <v>11090</v>
      </c>
      <c r="AM232" s="9">
        <f t="shared" si="44"/>
        <v>11600</v>
      </c>
      <c r="AN232" s="9"/>
      <c r="AO232" s="9"/>
      <c r="AP232" s="9"/>
      <c r="AQ232" s="9"/>
      <c r="AR232" s="9"/>
      <c r="AS232" s="9"/>
      <c r="AT232" s="9"/>
      <c r="AU232" s="9"/>
      <c r="AV232" s="9"/>
      <c r="AW232" s="77"/>
    </row>
    <row r="233" spans="1:49" s="10" customFormat="1" ht="24" hidden="1" customHeight="1">
      <c r="A233" s="76" t="s">
        <v>42</v>
      </c>
      <c r="B233" s="5" t="s">
        <v>175</v>
      </c>
      <c r="C233" s="5" t="s">
        <v>192</v>
      </c>
      <c r="D233" s="6">
        <v>169</v>
      </c>
      <c r="E233" s="11"/>
      <c r="F233" s="6" t="s">
        <v>39</v>
      </c>
      <c r="G233" s="21"/>
      <c r="H233" s="21"/>
      <c r="I233" s="6" t="s">
        <v>38</v>
      </c>
      <c r="J233" s="12" t="s">
        <v>189</v>
      </c>
      <c r="K233" s="94" t="s">
        <v>240</v>
      </c>
      <c r="L233" s="94" t="s">
        <v>243</v>
      </c>
      <c r="M233" s="95" t="s">
        <v>241</v>
      </c>
      <c r="N233" s="15">
        <v>9</v>
      </c>
      <c r="O233" s="6">
        <v>1150</v>
      </c>
      <c r="P233" s="6">
        <v>454</v>
      </c>
      <c r="Q233" s="6">
        <v>1174</v>
      </c>
      <c r="R233" s="6">
        <v>472</v>
      </c>
      <c r="S233" s="9">
        <v>528.72</v>
      </c>
      <c r="T233" s="9">
        <v>3484.5</v>
      </c>
      <c r="U233" s="11"/>
      <c r="V233" s="5" t="s">
        <v>40</v>
      </c>
      <c r="W233" s="5" t="s">
        <v>40</v>
      </c>
      <c r="X233" s="99" t="s">
        <v>176</v>
      </c>
      <c r="Y233" s="5"/>
      <c r="Z233" s="6">
        <f>IF(D233=0,"",VLOOKUP(D233,[2]LEGEND!$D$2:$E$122,2,FALSE)*2)</f>
        <v>11600</v>
      </c>
      <c r="AA233" s="6" t="str">
        <f>IF(E233=0,"",VLOOKUP(E233,[2]LEGEND!$D$2:$E$122,2,FALSE)*4)</f>
        <v/>
      </c>
      <c r="AB233" s="6" t="str">
        <f>IF(G233=0,"",VLOOKUP(G233,[2]LEGEND!$D$2:$E$121,2,FALSE)*2)</f>
        <v/>
      </c>
      <c r="AC233" s="6" t="str">
        <f>IF(H233=0,"",VLOOKUP(H233,[2]LEGEND!$D$2:$E$121,2,FALSE)*4)</f>
        <v/>
      </c>
      <c r="AD233" s="9">
        <v>6670</v>
      </c>
      <c r="AE233" s="9">
        <f t="shared" si="43"/>
        <v>7250</v>
      </c>
      <c r="AF233" s="9">
        <f t="shared" si="43"/>
        <v>7830</v>
      </c>
      <c r="AG233" s="9">
        <f t="shared" si="43"/>
        <v>8390</v>
      </c>
      <c r="AH233" s="9">
        <f t="shared" si="43"/>
        <v>8950</v>
      </c>
      <c r="AI233" s="9">
        <f t="shared" si="43"/>
        <v>9490</v>
      </c>
      <c r="AJ233" s="9">
        <f t="shared" si="43"/>
        <v>10030</v>
      </c>
      <c r="AK233" s="9">
        <f t="shared" si="43"/>
        <v>10560</v>
      </c>
      <c r="AL233" s="9">
        <f t="shared" si="44"/>
        <v>11090</v>
      </c>
      <c r="AM233" s="9">
        <f t="shared" si="44"/>
        <v>11600</v>
      </c>
      <c r="AN233" s="9"/>
      <c r="AO233" s="9"/>
      <c r="AP233" s="9"/>
      <c r="AQ233" s="9"/>
      <c r="AR233" s="9"/>
      <c r="AS233" s="9"/>
      <c r="AT233" s="9"/>
      <c r="AU233" s="9"/>
      <c r="AV233" s="9"/>
      <c r="AW233" s="77"/>
    </row>
    <row r="234" spans="1:49" s="10" customFormat="1" ht="24" hidden="1" customHeight="1">
      <c r="A234" s="76" t="s">
        <v>42</v>
      </c>
      <c r="B234" s="5" t="s">
        <v>175</v>
      </c>
      <c r="C234" s="5" t="s">
        <v>116</v>
      </c>
      <c r="D234" s="6">
        <v>169</v>
      </c>
      <c r="E234" s="11"/>
      <c r="F234" s="6" t="s">
        <v>39</v>
      </c>
      <c r="G234" s="21"/>
      <c r="H234" s="21"/>
      <c r="I234" s="6" t="s">
        <v>38</v>
      </c>
      <c r="J234" s="12" t="s">
        <v>38</v>
      </c>
      <c r="K234" s="94" t="s">
        <v>243</v>
      </c>
      <c r="L234" s="94" t="s">
        <v>243</v>
      </c>
      <c r="M234" s="95" t="s">
        <v>245</v>
      </c>
      <c r="N234" s="15">
        <v>9</v>
      </c>
      <c r="O234" s="6">
        <v>1150</v>
      </c>
      <c r="P234" s="6">
        <v>454</v>
      </c>
      <c r="Q234" s="6">
        <v>1174</v>
      </c>
      <c r="R234" s="6">
        <v>472</v>
      </c>
      <c r="S234" s="9">
        <v>528.72</v>
      </c>
      <c r="T234" s="9">
        <v>3484.5</v>
      </c>
      <c r="U234" s="11"/>
      <c r="V234" s="5" t="s">
        <v>40</v>
      </c>
      <c r="W234" s="5" t="s">
        <v>40</v>
      </c>
      <c r="X234" s="99" t="s">
        <v>176</v>
      </c>
      <c r="Y234" s="5"/>
      <c r="Z234" s="6">
        <f>IF(D234=0,"",VLOOKUP(D234,[2]LEGEND!$D$2:$E$122,2,FALSE)*2)</f>
        <v>11600</v>
      </c>
      <c r="AA234" s="6" t="str">
        <f>IF(E234=0,"",VLOOKUP(E234,[2]LEGEND!$D$2:$E$122,2,FALSE)*4)</f>
        <v/>
      </c>
      <c r="AB234" s="6" t="str">
        <f>IF(G234=0,"",VLOOKUP(G234,[2]LEGEND!$D$2:$E$121,2,FALSE)*2)</f>
        <v/>
      </c>
      <c r="AC234" s="6" t="str">
        <f>IF(H234=0,"",VLOOKUP(H234,[2]LEGEND!$D$2:$E$121,2,FALSE)*4)</f>
        <v/>
      </c>
      <c r="AD234" s="9">
        <v>6670</v>
      </c>
      <c r="AE234" s="9">
        <f t="shared" ref="AE234:AK241" si="45">ROUNDUP($Z234*(AE$3/$N234)^0.8,-1)</f>
        <v>7250</v>
      </c>
      <c r="AF234" s="9">
        <f t="shared" si="45"/>
        <v>7830</v>
      </c>
      <c r="AG234" s="9">
        <f t="shared" si="45"/>
        <v>8390</v>
      </c>
      <c r="AH234" s="9">
        <f t="shared" si="45"/>
        <v>8950</v>
      </c>
      <c r="AI234" s="9">
        <f t="shared" si="45"/>
        <v>9490</v>
      </c>
      <c r="AJ234" s="9">
        <f t="shared" si="45"/>
        <v>10030</v>
      </c>
      <c r="AK234" s="9">
        <f t="shared" si="45"/>
        <v>10560</v>
      </c>
      <c r="AL234" s="9">
        <f t="shared" si="44"/>
        <v>11090</v>
      </c>
      <c r="AM234" s="9">
        <f t="shared" si="44"/>
        <v>11600</v>
      </c>
      <c r="AN234" s="9"/>
      <c r="AO234" s="9"/>
      <c r="AP234" s="9"/>
      <c r="AQ234" s="9"/>
      <c r="AR234" s="9"/>
      <c r="AS234" s="9"/>
      <c r="AT234" s="9"/>
      <c r="AU234" s="9"/>
      <c r="AV234" s="9"/>
      <c r="AW234" s="77"/>
    </row>
    <row r="235" spans="1:49" s="10" customFormat="1" ht="24" customHeight="1">
      <c r="A235" s="76" t="s">
        <v>36</v>
      </c>
      <c r="B235" s="5" t="s">
        <v>175</v>
      </c>
      <c r="C235" s="5" t="s">
        <v>9</v>
      </c>
      <c r="D235" s="6">
        <v>169</v>
      </c>
      <c r="E235" s="11"/>
      <c r="F235" s="6" t="s">
        <v>39</v>
      </c>
      <c r="G235" s="21"/>
      <c r="H235" s="21"/>
      <c r="I235" s="6" t="s">
        <v>38</v>
      </c>
      <c r="J235" s="12" t="s">
        <v>38</v>
      </c>
      <c r="K235" s="94" t="s">
        <v>243</v>
      </c>
      <c r="L235" s="94" t="s">
        <v>243</v>
      </c>
      <c r="M235" s="95" t="s">
        <v>248</v>
      </c>
      <c r="N235" s="15">
        <v>9</v>
      </c>
      <c r="O235" s="6">
        <v>1150</v>
      </c>
      <c r="P235" s="6">
        <v>454</v>
      </c>
      <c r="Q235" s="6">
        <v>1174</v>
      </c>
      <c r="R235" s="6">
        <v>472</v>
      </c>
      <c r="S235" s="9">
        <v>528.72</v>
      </c>
      <c r="T235" s="9">
        <v>3484.5</v>
      </c>
      <c r="U235" s="11"/>
      <c r="V235" s="5" t="s">
        <v>40</v>
      </c>
      <c r="W235" s="5" t="s">
        <v>40</v>
      </c>
      <c r="X235" s="99" t="s">
        <v>176</v>
      </c>
      <c r="Y235" s="5"/>
      <c r="Z235" s="6">
        <f>IF(D235=0,"",VLOOKUP(D235,[2]LEGEND!$D$2:$E$122,2,FALSE)*2)</f>
        <v>11600</v>
      </c>
      <c r="AA235" s="6" t="str">
        <f>IF(E235=0,"",VLOOKUP(E235,[2]LEGEND!$D$2:$E$122,2,FALSE)*4)</f>
        <v/>
      </c>
      <c r="AB235" s="6" t="str">
        <f>IF(G235=0,"",VLOOKUP(G235,[2]LEGEND!$D$2:$E$121,2,FALSE)*2)</f>
        <v/>
      </c>
      <c r="AC235" s="6" t="str">
        <f>IF(H235=0,"",VLOOKUP(H235,[2]LEGEND!$D$2:$E$121,2,FALSE)*4)</f>
        <v/>
      </c>
      <c r="AD235" s="9">
        <v>6670</v>
      </c>
      <c r="AE235" s="9">
        <f t="shared" si="45"/>
        <v>7250</v>
      </c>
      <c r="AF235" s="9">
        <f t="shared" si="45"/>
        <v>7830</v>
      </c>
      <c r="AG235" s="9">
        <f t="shared" si="45"/>
        <v>8390</v>
      </c>
      <c r="AH235" s="9">
        <f t="shared" si="45"/>
        <v>8950</v>
      </c>
      <c r="AI235" s="9">
        <f t="shared" si="45"/>
        <v>9490</v>
      </c>
      <c r="AJ235" s="9">
        <f t="shared" si="45"/>
        <v>10030</v>
      </c>
      <c r="AK235" s="9">
        <f t="shared" si="45"/>
        <v>10560</v>
      </c>
      <c r="AL235" s="9">
        <f t="shared" si="44"/>
        <v>11090</v>
      </c>
      <c r="AM235" s="9">
        <f t="shared" si="44"/>
        <v>11600</v>
      </c>
      <c r="AN235" s="9"/>
      <c r="AO235" s="9"/>
      <c r="AP235" s="9"/>
      <c r="AQ235" s="9"/>
      <c r="AR235" s="9"/>
      <c r="AS235" s="9"/>
      <c r="AT235" s="9"/>
      <c r="AU235" s="9"/>
      <c r="AV235" s="9"/>
      <c r="AW235" s="77"/>
    </row>
    <row r="236" spans="1:49" s="10" customFormat="1" ht="24" customHeight="1">
      <c r="A236" s="76" t="s">
        <v>36</v>
      </c>
      <c r="B236" s="5" t="s">
        <v>105</v>
      </c>
      <c r="C236" s="5" t="s">
        <v>41</v>
      </c>
      <c r="D236" s="6">
        <v>170</v>
      </c>
      <c r="E236" s="11"/>
      <c r="F236" s="6" t="s">
        <v>55</v>
      </c>
      <c r="G236" s="21"/>
      <c r="H236" s="21"/>
      <c r="I236" s="6" t="s">
        <v>38</v>
      </c>
      <c r="J236" s="12" t="s">
        <v>189</v>
      </c>
      <c r="K236" s="94" t="s">
        <v>240</v>
      </c>
      <c r="L236" s="94" t="s">
        <v>243</v>
      </c>
      <c r="M236" s="95" t="s">
        <v>245</v>
      </c>
      <c r="N236" s="15">
        <v>8</v>
      </c>
      <c r="O236" s="6">
        <v>1240</v>
      </c>
      <c r="P236" s="6">
        <v>444</v>
      </c>
      <c r="Q236" s="25">
        <v>1266</v>
      </c>
      <c r="R236" s="25">
        <v>462</v>
      </c>
      <c r="S236" s="9">
        <v>569.86249999999995</v>
      </c>
      <c r="T236" s="9">
        <v>3782</v>
      </c>
      <c r="U236" s="11"/>
      <c r="V236" s="5" t="s">
        <v>40</v>
      </c>
      <c r="W236" s="5" t="s">
        <v>40</v>
      </c>
      <c r="X236" s="99" t="s">
        <v>176</v>
      </c>
      <c r="Y236" s="5"/>
      <c r="Z236" s="6">
        <f>IF(D236=0,"",VLOOKUP(D236,[2]LEGEND!$D$2:$E$122,2,FALSE)*2)</f>
        <v>12000</v>
      </c>
      <c r="AA236" s="6" t="str">
        <f>IF(E236=0,"",VLOOKUP(E236,[2]LEGEND!$D$2:$E$122,2,FALSE)*4)</f>
        <v/>
      </c>
      <c r="AB236" s="6" t="str">
        <f>IF(G236=0,"",VLOOKUP(G236,[2]LEGEND!$D$2:$E$121,2,FALSE)*2)</f>
        <v/>
      </c>
      <c r="AC236" s="6" t="str">
        <f>IF(H236=0,"",VLOOKUP(H236,[2]LEGEND!$D$2:$E$121,2,FALSE)*4)</f>
        <v/>
      </c>
      <c r="AD236" s="9">
        <v>7580</v>
      </c>
      <c r="AE236" s="9">
        <f t="shared" si="45"/>
        <v>8240</v>
      </c>
      <c r="AF236" s="9">
        <f t="shared" si="45"/>
        <v>8900</v>
      </c>
      <c r="AG236" s="9">
        <f t="shared" si="45"/>
        <v>9540</v>
      </c>
      <c r="AH236" s="9">
        <f t="shared" si="45"/>
        <v>10170</v>
      </c>
      <c r="AI236" s="9">
        <f t="shared" si="45"/>
        <v>10790</v>
      </c>
      <c r="AJ236" s="9">
        <f t="shared" si="45"/>
        <v>11400</v>
      </c>
      <c r="AK236" s="9">
        <f t="shared" si="45"/>
        <v>12000</v>
      </c>
      <c r="AL236" s="9">
        <f t="shared" si="44"/>
        <v>12600</v>
      </c>
      <c r="AM236" s="9">
        <f t="shared" si="44"/>
        <v>13190</v>
      </c>
      <c r="AN236" s="9"/>
      <c r="AO236" s="9"/>
      <c r="AP236" s="9"/>
      <c r="AQ236" s="9"/>
      <c r="AR236" s="9"/>
      <c r="AS236" s="9"/>
      <c r="AT236" s="9"/>
      <c r="AU236" s="9"/>
      <c r="AV236" s="9"/>
      <c r="AW236" s="77"/>
    </row>
    <row r="237" spans="1:49" s="10" customFormat="1" ht="24" customHeight="1">
      <c r="A237" s="76" t="s">
        <v>36</v>
      </c>
      <c r="B237" s="5" t="s">
        <v>106</v>
      </c>
      <c r="C237" s="5" t="s">
        <v>146</v>
      </c>
      <c r="D237" s="6">
        <v>160</v>
      </c>
      <c r="E237" s="11"/>
      <c r="F237" s="6" t="s">
        <v>55</v>
      </c>
      <c r="G237" s="21"/>
      <c r="H237" s="21"/>
      <c r="I237" s="6" t="s">
        <v>38</v>
      </c>
      <c r="J237" s="12" t="s">
        <v>38</v>
      </c>
      <c r="K237" s="94" t="s">
        <v>240</v>
      </c>
      <c r="L237" s="94" t="s">
        <v>240</v>
      </c>
      <c r="M237" s="95" t="s">
        <v>248</v>
      </c>
      <c r="N237" s="15">
        <v>9</v>
      </c>
      <c r="O237" s="6">
        <v>936</v>
      </c>
      <c r="P237" s="6">
        <v>453</v>
      </c>
      <c r="Q237" s="6">
        <v>950</v>
      </c>
      <c r="R237" s="6">
        <v>471</v>
      </c>
      <c r="S237" s="9">
        <v>438.84</v>
      </c>
      <c r="T237" s="9">
        <v>2854.8</v>
      </c>
      <c r="U237" s="11"/>
      <c r="V237" s="5" t="s">
        <v>40</v>
      </c>
      <c r="W237" s="5" t="s">
        <v>40</v>
      </c>
      <c r="X237" s="99" t="s">
        <v>190</v>
      </c>
      <c r="Y237" s="5"/>
      <c r="Z237" s="6">
        <f>IF(D237=0,"",VLOOKUP(D237,[2]LEGEND!$D$2:$E$122,2,FALSE)*2)</f>
        <v>9000</v>
      </c>
      <c r="AA237" s="6" t="str">
        <f>IF(E237=0,"",VLOOKUP(E237,[2]LEGEND!$D$2:$E$122,2,FALSE)*4)</f>
        <v/>
      </c>
      <c r="AB237" s="6" t="str">
        <f>IF(G237=0,"",VLOOKUP(G237,[2]LEGEND!$D$2:$E$121,2,FALSE)*2)</f>
        <v/>
      </c>
      <c r="AC237" s="6" t="str">
        <f>IF(H237=0,"",VLOOKUP(H237,[2]LEGEND!$D$2:$E$121,2,FALSE)*4)</f>
        <v/>
      </c>
      <c r="AD237" s="9">
        <v>5170</v>
      </c>
      <c r="AE237" s="9">
        <f t="shared" si="45"/>
        <v>5630</v>
      </c>
      <c r="AF237" s="9">
        <f t="shared" si="45"/>
        <v>6070</v>
      </c>
      <c r="AG237" s="9">
        <f t="shared" si="45"/>
        <v>6510</v>
      </c>
      <c r="AH237" s="9">
        <f t="shared" si="45"/>
        <v>6940</v>
      </c>
      <c r="AI237" s="9">
        <f t="shared" si="45"/>
        <v>7370</v>
      </c>
      <c r="AJ237" s="9">
        <f t="shared" si="45"/>
        <v>7780</v>
      </c>
      <c r="AK237" s="9">
        <f t="shared" si="45"/>
        <v>8200</v>
      </c>
      <c r="AL237" s="9">
        <f t="shared" si="44"/>
        <v>8600</v>
      </c>
      <c r="AM237" s="9">
        <f t="shared" si="44"/>
        <v>9000</v>
      </c>
      <c r="AN237" s="9"/>
      <c r="AO237" s="9"/>
      <c r="AP237" s="9"/>
      <c r="AQ237" s="9"/>
      <c r="AR237" s="9"/>
      <c r="AS237" s="9"/>
      <c r="AT237" s="9"/>
      <c r="AU237" s="9"/>
      <c r="AV237" s="9"/>
      <c r="AW237" s="77"/>
    </row>
    <row r="238" spans="1:49" s="10" customFormat="1" ht="24" customHeight="1">
      <c r="A238" s="76" t="s">
        <v>36</v>
      </c>
      <c r="B238" s="5" t="s">
        <v>127</v>
      </c>
      <c r="C238" s="5" t="s">
        <v>119</v>
      </c>
      <c r="D238" s="6">
        <v>166</v>
      </c>
      <c r="E238" s="11"/>
      <c r="F238" s="6" t="s">
        <v>55</v>
      </c>
      <c r="G238" s="21"/>
      <c r="H238" s="21"/>
      <c r="I238" s="6" t="s">
        <v>38</v>
      </c>
      <c r="J238" s="12" t="s">
        <v>189</v>
      </c>
      <c r="K238" s="94" t="s">
        <v>240</v>
      </c>
      <c r="L238" s="94" t="s">
        <v>240</v>
      </c>
      <c r="M238" s="95" t="s">
        <v>250</v>
      </c>
      <c r="N238" s="15">
        <v>9</v>
      </c>
      <c r="O238" s="6">
        <v>982</v>
      </c>
      <c r="P238" s="6">
        <v>466</v>
      </c>
      <c r="Q238" s="6">
        <v>998</v>
      </c>
      <c r="R238" s="6">
        <v>471</v>
      </c>
      <c r="S238" s="9">
        <v>458.16</v>
      </c>
      <c r="T238" s="9">
        <v>2995.1</v>
      </c>
      <c r="U238" s="11"/>
      <c r="V238" s="5" t="s">
        <v>40</v>
      </c>
      <c r="W238" s="5" t="s">
        <v>40</v>
      </c>
      <c r="X238" s="99" t="s">
        <v>190</v>
      </c>
      <c r="Y238" s="5"/>
      <c r="Z238" s="6">
        <f>IF(D238=0,"",VLOOKUP(D238,[2]LEGEND!$D$2:$E$122,2,FALSE)*2)</f>
        <v>10600</v>
      </c>
      <c r="AA238" s="6" t="str">
        <f>IF(E238=0,"",VLOOKUP(E238,[2]LEGEND!$D$2:$E$122,2,FALSE)*4)</f>
        <v/>
      </c>
      <c r="AB238" s="6" t="str">
        <f>IF(G238=0,"",VLOOKUP(G238,[2]LEGEND!$D$2:$E$121,2,FALSE)*2)</f>
        <v/>
      </c>
      <c r="AC238" s="6" t="str">
        <f>IF(H238=0,"",VLOOKUP(H238,[2]LEGEND!$D$2:$E$121,2,FALSE)*4)</f>
        <v/>
      </c>
      <c r="AD238" s="9">
        <v>6090</v>
      </c>
      <c r="AE238" s="9">
        <f t="shared" si="45"/>
        <v>6630</v>
      </c>
      <c r="AF238" s="9">
        <f t="shared" si="45"/>
        <v>7150</v>
      </c>
      <c r="AG238" s="9">
        <f t="shared" si="45"/>
        <v>7670</v>
      </c>
      <c r="AH238" s="9">
        <f t="shared" si="45"/>
        <v>8180</v>
      </c>
      <c r="AI238" s="9">
        <f t="shared" si="45"/>
        <v>8670</v>
      </c>
      <c r="AJ238" s="9">
        <f t="shared" si="45"/>
        <v>9170</v>
      </c>
      <c r="AK238" s="9">
        <f t="shared" si="45"/>
        <v>9650</v>
      </c>
      <c r="AL238" s="9">
        <f t="shared" si="44"/>
        <v>10130</v>
      </c>
      <c r="AM238" s="9">
        <f t="shared" si="44"/>
        <v>10600</v>
      </c>
      <c r="AN238" s="9"/>
      <c r="AO238" s="9"/>
      <c r="AP238" s="9"/>
      <c r="AQ238" s="9"/>
      <c r="AR238" s="9"/>
      <c r="AS238" s="9"/>
      <c r="AT238" s="9"/>
      <c r="AU238" s="9"/>
      <c r="AV238" s="9"/>
      <c r="AW238" s="77"/>
    </row>
    <row r="239" spans="1:49" s="10" customFormat="1" ht="24" customHeight="1">
      <c r="A239" s="76" t="s">
        <v>36</v>
      </c>
      <c r="B239" s="5" t="s">
        <v>127</v>
      </c>
      <c r="C239" s="5" t="s">
        <v>11</v>
      </c>
      <c r="D239" s="6">
        <v>166</v>
      </c>
      <c r="E239" s="11"/>
      <c r="F239" s="6" t="s">
        <v>55</v>
      </c>
      <c r="G239" s="21"/>
      <c r="H239" s="21"/>
      <c r="I239" s="6" t="s">
        <v>38</v>
      </c>
      <c r="J239" s="12" t="s">
        <v>189</v>
      </c>
      <c r="K239" s="94" t="s">
        <v>240</v>
      </c>
      <c r="L239" s="94" t="s">
        <v>240</v>
      </c>
      <c r="M239" s="95" t="s">
        <v>250</v>
      </c>
      <c r="N239" s="15">
        <v>9</v>
      </c>
      <c r="O239" s="6">
        <v>982</v>
      </c>
      <c r="P239" s="6">
        <v>466</v>
      </c>
      <c r="Q239" s="6">
        <v>998</v>
      </c>
      <c r="R239" s="6">
        <v>471</v>
      </c>
      <c r="S239" s="9">
        <v>458.16</v>
      </c>
      <c r="T239" s="9">
        <v>2995.1</v>
      </c>
      <c r="U239" s="11"/>
      <c r="V239" s="5" t="s">
        <v>40</v>
      </c>
      <c r="W239" s="5" t="s">
        <v>40</v>
      </c>
      <c r="X239" s="99" t="s">
        <v>190</v>
      </c>
      <c r="Y239" s="5"/>
      <c r="Z239" s="6">
        <f>IF(D239=0,"",VLOOKUP(D239,[2]LEGEND!$D$2:$E$122,2,FALSE)*2)</f>
        <v>10600</v>
      </c>
      <c r="AA239" s="6" t="str">
        <f>IF(E239=0,"",VLOOKUP(E239,[2]LEGEND!$D$2:$E$122,2,FALSE)*4)</f>
        <v/>
      </c>
      <c r="AB239" s="6" t="str">
        <f>IF(G239=0,"",VLOOKUP(G239,[2]LEGEND!$D$2:$E$121,2,FALSE)*2)</f>
        <v/>
      </c>
      <c r="AC239" s="6" t="str">
        <f>IF(H239=0,"",VLOOKUP(H239,[2]LEGEND!$D$2:$E$121,2,FALSE)*4)</f>
        <v/>
      </c>
      <c r="AD239" s="9">
        <v>6090</v>
      </c>
      <c r="AE239" s="9">
        <f t="shared" si="45"/>
        <v>6630</v>
      </c>
      <c r="AF239" s="9">
        <f t="shared" si="45"/>
        <v>7150</v>
      </c>
      <c r="AG239" s="9">
        <f t="shared" si="45"/>
        <v>7670</v>
      </c>
      <c r="AH239" s="9">
        <f t="shared" si="45"/>
        <v>8180</v>
      </c>
      <c r="AI239" s="9">
        <f t="shared" si="45"/>
        <v>8670</v>
      </c>
      <c r="AJ239" s="9">
        <f t="shared" si="45"/>
        <v>9170</v>
      </c>
      <c r="AK239" s="9">
        <f t="shared" si="45"/>
        <v>9650</v>
      </c>
      <c r="AL239" s="9">
        <f t="shared" si="44"/>
        <v>10130</v>
      </c>
      <c r="AM239" s="9">
        <f t="shared" si="44"/>
        <v>10600</v>
      </c>
      <c r="AN239" s="9"/>
      <c r="AO239" s="9"/>
      <c r="AP239" s="9"/>
      <c r="AQ239" s="9"/>
      <c r="AR239" s="9"/>
      <c r="AS239" s="9"/>
      <c r="AT239" s="9"/>
      <c r="AU239" s="9"/>
      <c r="AV239" s="9"/>
      <c r="AW239" s="77"/>
    </row>
    <row r="240" spans="1:49" s="10" customFormat="1" ht="24" customHeight="1">
      <c r="A240" s="76" t="s">
        <v>36</v>
      </c>
      <c r="B240" s="5" t="s">
        <v>177</v>
      </c>
      <c r="C240" s="5" t="s">
        <v>53</v>
      </c>
      <c r="D240" s="6">
        <v>169</v>
      </c>
      <c r="E240" s="11"/>
      <c r="F240" s="6" t="s">
        <v>39</v>
      </c>
      <c r="G240" s="21"/>
      <c r="H240" s="21"/>
      <c r="I240" s="6" t="s">
        <v>38</v>
      </c>
      <c r="J240" s="12" t="s">
        <v>189</v>
      </c>
      <c r="K240" s="94" t="s">
        <v>240</v>
      </c>
      <c r="L240" s="94" t="s">
        <v>240</v>
      </c>
      <c r="M240" s="95" t="s">
        <v>248</v>
      </c>
      <c r="N240" s="15">
        <v>9</v>
      </c>
      <c r="O240" s="6">
        <v>1018</v>
      </c>
      <c r="P240" s="6">
        <v>499</v>
      </c>
      <c r="Q240" s="6">
        <v>1036</v>
      </c>
      <c r="R240" s="6">
        <v>519</v>
      </c>
      <c r="S240" s="9">
        <v>473.28</v>
      </c>
      <c r="T240" s="9">
        <v>3084.54</v>
      </c>
      <c r="U240" s="11"/>
      <c r="V240" s="5" t="s">
        <v>40</v>
      </c>
      <c r="W240" s="5" t="s">
        <v>40</v>
      </c>
      <c r="X240" s="99" t="s">
        <v>178</v>
      </c>
      <c r="Y240" s="5"/>
      <c r="Z240" s="6">
        <f>IF(D240=0,"",VLOOKUP(D240,[2]LEGEND!$D$2:$E$122,2,FALSE)*2)</f>
        <v>11600</v>
      </c>
      <c r="AA240" s="6" t="str">
        <f>IF(E240=0,"",VLOOKUP(E240,[2]LEGEND!$D$2:$E$122,2,FALSE)*4)</f>
        <v/>
      </c>
      <c r="AB240" s="6" t="str">
        <f>IF(G240=0,"",VLOOKUP(G240,[2]LEGEND!$D$2:$E$121,2,FALSE)*2)</f>
        <v/>
      </c>
      <c r="AC240" s="6" t="str">
        <f>IF(H240=0,"",VLOOKUP(H240,[2]LEGEND!$D$2:$E$121,2,FALSE)*4)</f>
        <v/>
      </c>
      <c r="AD240" s="9">
        <v>6670</v>
      </c>
      <c r="AE240" s="9">
        <f t="shared" si="45"/>
        <v>7250</v>
      </c>
      <c r="AF240" s="9">
        <f t="shared" si="45"/>
        <v>7830</v>
      </c>
      <c r="AG240" s="9">
        <f t="shared" si="45"/>
        <v>8390</v>
      </c>
      <c r="AH240" s="9">
        <f t="shared" si="45"/>
        <v>8950</v>
      </c>
      <c r="AI240" s="9">
        <f t="shared" si="45"/>
        <v>9490</v>
      </c>
      <c r="AJ240" s="9">
        <f t="shared" si="45"/>
        <v>10030</v>
      </c>
      <c r="AK240" s="9">
        <f t="shared" si="45"/>
        <v>10560</v>
      </c>
      <c r="AL240" s="9">
        <f t="shared" si="44"/>
        <v>11090</v>
      </c>
      <c r="AM240" s="9">
        <f t="shared" si="44"/>
        <v>11600</v>
      </c>
      <c r="AN240" s="9"/>
      <c r="AO240" s="9"/>
      <c r="AP240" s="9"/>
      <c r="AQ240" s="9"/>
      <c r="AR240" s="9"/>
      <c r="AS240" s="9"/>
      <c r="AT240" s="9"/>
      <c r="AU240" s="9"/>
      <c r="AV240" s="9"/>
      <c r="AW240" s="77"/>
    </row>
    <row r="241" spans="1:49" s="10" customFormat="1" ht="24" customHeight="1">
      <c r="A241" s="76" t="s">
        <v>36</v>
      </c>
      <c r="B241" s="5" t="s">
        <v>177</v>
      </c>
      <c r="C241" s="5" t="s">
        <v>112</v>
      </c>
      <c r="D241" s="6">
        <v>169</v>
      </c>
      <c r="E241" s="11"/>
      <c r="F241" s="6" t="s">
        <v>39</v>
      </c>
      <c r="G241" s="21"/>
      <c r="H241" s="21"/>
      <c r="I241" s="6" t="s">
        <v>38</v>
      </c>
      <c r="J241" s="12" t="s">
        <v>189</v>
      </c>
      <c r="K241" s="94" t="s">
        <v>240</v>
      </c>
      <c r="L241" s="94" t="s">
        <v>239</v>
      </c>
      <c r="M241" s="95" t="s">
        <v>242</v>
      </c>
      <c r="N241" s="15">
        <v>9</v>
      </c>
      <c r="O241" s="6">
        <v>1018</v>
      </c>
      <c r="P241" s="6">
        <v>499</v>
      </c>
      <c r="Q241" s="6">
        <v>1036</v>
      </c>
      <c r="R241" s="6">
        <v>519</v>
      </c>
      <c r="S241" s="9">
        <v>473.28</v>
      </c>
      <c r="T241" s="9">
        <v>3084.54</v>
      </c>
      <c r="U241" s="11"/>
      <c r="V241" s="5" t="s">
        <v>40</v>
      </c>
      <c r="W241" s="5" t="s">
        <v>40</v>
      </c>
      <c r="X241" s="99" t="s">
        <v>178</v>
      </c>
      <c r="Y241" s="5"/>
      <c r="Z241" s="6">
        <f>IF(D241=0,"",VLOOKUP(D241,[2]LEGEND!$D$2:$E$122,2,FALSE)*2)</f>
        <v>11600</v>
      </c>
      <c r="AA241" s="6" t="str">
        <f>IF(E241=0,"",VLOOKUP(E241,[2]LEGEND!$D$2:$E$122,2,FALSE)*4)</f>
        <v/>
      </c>
      <c r="AB241" s="6" t="str">
        <f>IF(G241=0,"",VLOOKUP(G241,[2]LEGEND!$D$2:$E$121,2,FALSE)*2)</f>
        <v/>
      </c>
      <c r="AC241" s="6" t="str">
        <f>IF(H241=0,"",VLOOKUP(H241,[2]LEGEND!$D$2:$E$121,2,FALSE)*4)</f>
        <v/>
      </c>
      <c r="AD241" s="9">
        <v>6670</v>
      </c>
      <c r="AE241" s="9">
        <f t="shared" si="45"/>
        <v>7250</v>
      </c>
      <c r="AF241" s="9">
        <f t="shared" si="45"/>
        <v>7830</v>
      </c>
      <c r="AG241" s="9">
        <f t="shared" si="45"/>
        <v>8390</v>
      </c>
      <c r="AH241" s="9">
        <f t="shared" si="45"/>
        <v>8950</v>
      </c>
      <c r="AI241" s="9">
        <f t="shared" si="45"/>
        <v>9490</v>
      </c>
      <c r="AJ241" s="9">
        <f t="shared" si="45"/>
        <v>10030</v>
      </c>
      <c r="AK241" s="9">
        <f t="shared" si="45"/>
        <v>10560</v>
      </c>
      <c r="AL241" s="9">
        <f t="shared" si="44"/>
        <v>11090</v>
      </c>
      <c r="AM241" s="9">
        <f t="shared" si="44"/>
        <v>11600</v>
      </c>
      <c r="AN241" s="9"/>
      <c r="AO241" s="9"/>
      <c r="AP241" s="9"/>
      <c r="AQ241" s="9"/>
      <c r="AR241" s="9"/>
      <c r="AS241" s="9"/>
      <c r="AT241" s="9"/>
      <c r="AU241" s="9"/>
      <c r="AV241" s="9"/>
      <c r="AW241" s="77"/>
    </row>
    <row r="242" spans="1:49" s="10" customFormat="1" ht="24" customHeight="1">
      <c r="A242" s="76" t="s">
        <v>36</v>
      </c>
      <c r="B242" s="5" t="s">
        <v>107</v>
      </c>
      <c r="C242" s="5" t="s">
        <v>37</v>
      </c>
      <c r="D242" s="6">
        <v>135</v>
      </c>
      <c r="E242" s="6">
        <v>133</v>
      </c>
      <c r="F242" s="6" t="s">
        <v>39</v>
      </c>
      <c r="G242" s="21"/>
      <c r="H242" s="21"/>
      <c r="I242" s="6" t="s">
        <v>38</v>
      </c>
      <c r="J242" s="12" t="s">
        <v>38</v>
      </c>
      <c r="K242" s="94" t="s">
        <v>240</v>
      </c>
      <c r="L242" s="94" t="s">
        <v>243</v>
      </c>
      <c r="M242" s="95" t="s">
        <v>244</v>
      </c>
      <c r="N242" s="15">
        <v>8.5</v>
      </c>
      <c r="O242" s="6">
        <v>772</v>
      </c>
      <c r="P242" s="6">
        <v>212</v>
      </c>
      <c r="Q242" s="6">
        <v>787</v>
      </c>
      <c r="R242" s="6">
        <v>220</v>
      </c>
      <c r="S242" s="9">
        <v>356.67500000000001</v>
      </c>
      <c r="T242" s="9">
        <v>2354.6</v>
      </c>
      <c r="U242" s="6">
        <v>244</v>
      </c>
      <c r="V242" s="5" t="s">
        <v>108</v>
      </c>
      <c r="W242" s="5" t="s">
        <v>75</v>
      </c>
      <c r="X242" s="99" t="s">
        <v>277</v>
      </c>
      <c r="Y242" s="5" t="s">
        <v>283</v>
      </c>
      <c r="Z242" s="6">
        <f>IF(D242=0,"",VLOOKUP(D242,[2]LEGEND!$D$2:$E$122,2,FALSE)*2)</f>
        <v>4360</v>
      </c>
      <c r="AA242" s="6">
        <f>IF(E242=0,"",VLOOKUP(E242,[2]LEGEND!$D$2:$E$122,2,FALSE)*4)</f>
        <v>8240</v>
      </c>
      <c r="AB242" s="6" t="str">
        <f>IF(G242=0,"",VLOOKUP(G242,[2]LEGEND!$D$2:$E$121,2,FALSE)*2)</f>
        <v/>
      </c>
      <c r="AC242" s="6" t="str">
        <f>IF(H242=0,"",VLOOKUP(H242,[2]LEGEND!$D$2:$E$121,2,FALSE)*4)</f>
        <v/>
      </c>
      <c r="AD242" s="9">
        <v>2630</v>
      </c>
      <c r="AE242" s="9">
        <f t="shared" ref="AE242:AM249" si="46">IF(AE$3&lt;=$N242,ROUNDUP($Z242*(AE$3/$N242)^0.8,-1),"")</f>
        <v>2860</v>
      </c>
      <c r="AF242" s="9">
        <f t="shared" si="46"/>
        <v>3080</v>
      </c>
      <c r="AG242" s="9">
        <f t="shared" si="46"/>
        <v>3300</v>
      </c>
      <c r="AH242" s="9">
        <f t="shared" si="46"/>
        <v>3520</v>
      </c>
      <c r="AI242" s="9">
        <f t="shared" si="46"/>
        <v>3740</v>
      </c>
      <c r="AJ242" s="9">
        <f t="shared" si="46"/>
        <v>3950</v>
      </c>
      <c r="AK242" s="9">
        <f t="shared" si="46"/>
        <v>4160</v>
      </c>
      <c r="AL242" s="9">
        <f t="shared" si="46"/>
        <v>4360</v>
      </c>
      <c r="AM242" s="9" t="str">
        <f t="shared" si="46"/>
        <v/>
      </c>
      <c r="AN242" s="9">
        <v>4960</v>
      </c>
      <c r="AO242" s="9">
        <f t="shared" ref="AO242:AW249" si="47">IF(AO$3&lt;=$N242,ROUNDUP($AA242*(AO$3/$N242)^0.8,-1),"")</f>
        <v>5390</v>
      </c>
      <c r="AP242" s="9">
        <f t="shared" si="47"/>
        <v>5820</v>
      </c>
      <c r="AQ242" s="9">
        <f t="shared" si="47"/>
        <v>6240</v>
      </c>
      <c r="AR242" s="9">
        <f t="shared" si="47"/>
        <v>6650</v>
      </c>
      <c r="AS242" s="9">
        <f t="shared" si="47"/>
        <v>7060</v>
      </c>
      <c r="AT242" s="9">
        <f t="shared" si="47"/>
        <v>7460</v>
      </c>
      <c r="AU242" s="9">
        <f t="shared" si="47"/>
        <v>7850</v>
      </c>
      <c r="AV242" s="9">
        <f t="shared" si="47"/>
        <v>8240</v>
      </c>
      <c r="AW242" s="77" t="str">
        <f t="shared" si="47"/>
        <v/>
      </c>
    </row>
    <row r="243" spans="1:49" s="10" customFormat="1" ht="24" customHeight="1">
      <c r="A243" s="76" t="s">
        <v>36</v>
      </c>
      <c r="B243" s="5" t="s">
        <v>73</v>
      </c>
      <c r="C243" s="5" t="s">
        <v>37</v>
      </c>
      <c r="D243" s="6">
        <v>143</v>
      </c>
      <c r="E243" s="6">
        <v>141</v>
      </c>
      <c r="F243" s="6" t="s">
        <v>55</v>
      </c>
      <c r="G243" s="21"/>
      <c r="H243" s="21"/>
      <c r="I243" s="6" t="s">
        <v>38</v>
      </c>
      <c r="J243" s="12" t="s">
        <v>38</v>
      </c>
      <c r="K243" s="94" t="s">
        <v>240</v>
      </c>
      <c r="L243" s="94" t="s">
        <v>243</v>
      </c>
      <c r="M243" s="95" t="s">
        <v>244</v>
      </c>
      <c r="N243" s="15">
        <v>8.5</v>
      </c>
      <c r="O243" s="6">
        <v>836</v>
      </c>
      <c r="P243" s="6">
        <v>234</v>
      </c>
      <c r="Q243" s="6">
        <v>855</v>
      </c>
      <c r="R243" s="6">
        <v>243</v>
      </c>
      <c r="S243" s="9">
        <v>383.875</v>
      </c>
      <c r="T243" s="9">
        <v>2549.8000000000002</v>
      </c>
      <c r="U243" s="6">
        <v>260</v>
      </c>
      <c r="V243" s="5" t="s">
        <v>74</v>
      </c>
      <c r="W243" s="5" t="s">
        <v>75</v>
      </c>
      <c r="X243" s="99">
        <v>6.5</v>
      </c>
      <c r="Y243" s="5" t="s">
        <v>140</v>
      </c>
      <c r="Z243" s="6">
        <f>IF(D243=0,"",VLOOKUP(D243,[2]LEGEND!$D$2:$E$122,2,FALSE)*2)</f>
        <v>5450</v>
      </c>
      <c r="AA243" s="6">
        <f>IF(E243=0,"",VLOOKUP(E243,[2]LEGEND!$D$2:$E$122,2,FALSE)*4)</f>
        <v>10300</v>
      </c>
      <c r="AB243" s="6" t="str">
        <f>IF(G243=0,"",VLOOKUP(G243,[2]LEGEND!$D$2:$E$121,2,FALSE)*2)</f>
        <v/>
      </c>
      <c r="AC243" s="6" t="str">
        <f>IF(H243=0,"",VLOOKUP(H243,[2]LEGEND!$D$2:$E$121,2,FALSE)*4)</f>
        <v/>
      </c>
      <c r="AD243" s="9">
        <v>3280</v>
      </c>
      <c r="AE243" s="9">
        <f t="shared" si="46"/>
        <v>3570</v>
      </c>
      <c r="AF243" s="9">
        <f t="shared" si="46"/>
        <v>3850</v>
      </c>
      <c r="AG243" s="9">
        <f t="shared" si="46"/>
        <v>4130</v>
      </c>
      <c r="AH243" s="9">
        <f t="shared" si="46"/>
        <v>4400</v>
      </c>
      <c r="AI243" s="9">
        <f t="shared" si="46"/>
        <v>4670</v>
      </c>
      <c r="AJ243" s="9">
        <f t="shared" si="46"/>
        <v>4940</v>
      </c>
      <c r="AK243" s="9">
        <f t="shared" si="46"/>
        <v>5200</v>
      </c>
      <c r="AL243" s="9">
        <f t="shared" si="46"/>
        <v>5450</v>
      </c>
      <c r="AM243" s="9" t="str">
        <f t="shared" si="46"/>
        <v/>
      </c>
      <c r="AN243" s="9">
        <v>6200</v>
      </c>
      <c r="AO243" s="9">
        <f t="shared" si="47"/>
        <v>6740</v>
      </c>
      <c r="AP243" s="9">
        <f t="shared" si="47"/>
        <v>7280</v>
      </c>
      <c r="AQ243" s="9">
        <f t="shared" si="47"/>
        <v>7800</v>
      </c>
      <c r="AR243" s="9">
        <f t="shared" si="47"/>
        <v>8320</v>
      </c>
      <c r="AS243" s="9">
        <f t="shared" si="47"/>
        <v>8820</v>
      </c>
      <c r="AT243" s="9">
        <f t="shared" si="47"/>
        <v>9320</v>
      </c>
      <c r="AU243" s="9">
        <f t="shared" si="47"/>
        <v>9820</v>
      </c>
      <c r="AV243" s="9">
        <f t="shared" si="47"/>
        <v>10300</v>
      </c>
      <c r="AW243" s="77" t="str">
        <f t="shared" si="47"/>
        <v/>
      </c>
    </row>
    <row r="244" spans="1:49" s="10" customFormat="1" ht="24" customHeight="1">
      <c r="A244" s="76" t="s">
        <v>36</v>
      </c>
      <c r="B244" s="5" t="s">
        <v>109</v>
      </c>
      <c r="C244" s="5" t="s">
        <v>46</v>
      </c>
      <c r="D244" s="6">
        <v>121</v>
      </c>
      <c r="E244" s="6">
        <v>120</v>
      </c>
      <c r="F244" s="6" t="s">
        <v>48</v>
      </c>
      <c r="G244" s="21"/>
      <c r="H244" s="21"/>
      <c r="I244" s="6" t="s">
        <v>38</v>
      </c>
      <c r="J244" s="12" t="s">
        <v>189</v>
      </c>
      <c r="K244" s="94" t="s">
        <v>170</v>
      </c>
      <c r="L244" s="94" t="s">
        <v>240</v>
      </c>
      <c r="M244" s="95" t="s">
        <v>250</v>
      </c>
      <c r="N244" s="15">
        <v>6.25</v>
      </c>
      <c r="O244" s="6">
        <v>802</v>
      </c>
      <c r="P244" s="6">
        <v>215</v>
      </c>
      <c r="Q244" s="6">
        <v>817</v>
      </c>
      <c r="R244" s="6">
        <v>224</v>
      </c>
      <c r="S244" s="9">
        <v>374.1875</v>
      </c>
      <c r="T244" s="9">
        <v>2446.1</v>
      </c>
      <c r="U244" s="6">
        <v>233</v>
      </c>
      <c r="V244" s="5" t="s">
        <v>40</v>
      </c>
      <c r="W244" s="5" t="s">
        <v>40</v>
      </c>
      <c r="X244" s="99">
        <v>5.25</v>
      </c>
      <c r="Y244" s="5" t="s">
        <v>71</v>
      </c>
      <c r="Z244" s="6">
        <f>IF(D244=0,"",VLOOKUP(D244,[2]LEGEND!$D$2:$E$122,2,FALSE)*2)</f>
        <v>2900</v>
      </c>
      <c r="AA244" s="6">
        <f>IF(E244=0,"",VLOOKUP(E244,[2]LEGEND!$D$2:$E$122,2,FALSE)*4)</f>
        <v>5600</v>
      </c>
      <c r="AB244" s="6" t="str">
        <f>IF(G244=0,"",VLOOKUP(G244,[2]LEGEND!$D$2:$E$121,2,FALSE)*2)</f>
        <v/>
      </c>
      <c r="AC244" s="6" t="str">
        <f>IF(H244=0,"",VLOOKUP(H244,[2]LEGEND!$D$2:$E$121,2,FALSE)*4)</f>
        <v/>
      </c>
      <c r="AD244" s="9">
        <v>2230</v>
      </c>
      <c r="AE244" s="9">
        <f t="shared" si="46"/>
        <v>2430</v>
      </c>
      <c r="AF244" s="9">
        <f t="shared" si="46"/>
        <v>2620</v>
      </c>
      <c r="AG244" s="9">
        <f t="shared" si="46"/>
        <v>2810</v>
      </c>
      <c r="AH244" s="9" t="str">
        <f t="shared" si="46"/>
        <v/>
      </c>
      <c r="AI244" s="9" t="str">
        <f t="shared" si="46"/>
        <v/>
      </c>
      <c r="AJ244" s="9" t="str">
        <f t="shared" si="46"/>
        <v/>
      </c>
      <c r="AK244" s="9" t="str">
        <f t="shared" si="46"/>
        <v/>
      </c>
      <c r="AL244" s="9" t="str">
        <f t="shared" si="46"/>
        <v/>
      </c>
      <c r="AM244" s="9" t="str">
        <f t="shared" si="46"/>
        <v/>
      </c>
      <c r="AN244" s="9">
        <v>4310</v>
      </c>
      <c r="AO244" s="9">
        <f t="shared" si="47"/>
        <v>4690</v>
      </c>
      <c r="AP244" s="9">
        <f t="shared" si="47"/>
        <v>5060</v>
      </c>
      <c r="AQ244" s="9">
        <f t="shared" si="47"/>
        <v>5430</v>
      </c>
      <c r="AR244" s="9" t="str">
        <f t="shared" si="47"/>
        <v/>
      </c>
      <c r="AS244" s="9" t="str">
        <f t="shared" si="47"/>
        <v/>
      </c>
      <c r="AT244" s="9" t="str">
        <f t="shared" si="47"/>
        <v/>
      </c>
      <c r="AU244" s="9" t="str">
        <f t="shared" si="47"/>
        <v/>
      </c>
      <c r="AV244" s="9" t="str">
        <f t="shared" si="47"/>
        <v/>
      </c>
      <c r="AW244" s="77" t="str">
        <f t="shared" si="47"/>
        <v/>
      </c>
    </row>
    <row r="245" spans="1:49" s="10" customFormat="1" ht="24" customHeight="1">
      <c r="A245" s="76" t="s">
        <v>36</v>
      </c>
      <c r="B245" s="5" t="s">
        <v>109</v>
      </c>
      <c r="C245" s="5" t="s">
        <v>43</v>
      </c>
      <c r="D245" s="6">
        <v>121</v>
      </c>
      <c r="E245" s="6">
        <v>120</v>
      </c>
      <c r="F245" s="6" t="s">
        <v>48</v>
      </c>
      <c r="G245" s="21"/>
      <c r="H245" s="21"/>
      <c r="I245" s="6" t="s">
        <v>38</v>
      </c>
      <c r="J245" s="12" t="s">
        <v>38</v>
      </c>
      <c r="K245" s="94" t="s">
        <v>170</v>
      </c>
      <c r="L245" s="94" t="s">
        <v>240</v>
      </c>
      <c r="M245" s="95" t="s">
        <v>244</v>
      </c>
      <c r="N245" s="15">
        <v>6.25</v>
      </c>
      <c r="O245" s="6">
        <v>802</v>
      </c>
      <c r="P245" s="6">
        <v>215</v>
      </c>
      <c r="Q245" s="6">
        <v>817</v>
      </c>
      <c r="R245" s="6">
        <v>224</v>
      </c>
      <c r="S245" s="9">
        <v>374.1875</v>
      </c>
      <c r="T245" s="9">
        <v>2446.1</v>
      </c>
      <c r="U245" s="6">
        <v>233</v>
      </c>
      <c r="V245" s="5" t="s">
        <v>40</v>
      </c>
      <c r="W245" s="5" t="s">
        <v>40</v>
      </c>
      <c r="X245" s="99">
        <v>5.25</v>
      </c>
      <c r="Y245" s="5" t="s">
        <v>71</v>
      </c>
      <c r="Z245" s="6">
        <f>IF(D245=0,"",VLOOKUP(D245,[2]LEGEND!$D$2:$E$122,2,FALSE)*2)</f>
        <v>2900</v>
      </c>
      <c r="AA245" s="6">
        <f>IF(E245=0,"",VLOOKUP(E245,[2]LEGEND!$D$2:$E$122,2,FALSE)*4)</f>
        <v>5600</v>
      </c>
      <c r="AB245" s="6" t="str">
        <f>IF(G245=0,"",VLOOKUP(G245,[2]LEGEND!$D$2:$E$121,2,FALSE)*2)</f>
        <v/>
      </c>
      <c r="AC245" s="6" t="str">
        <f>IF(H245=0,"",VLOOKUP(H245,[2]LEGEND!$D$2:$E$121,2,FALSE)*4)</f>
        <v/>
      </c>
      <c r="AD245" s="9">
        <v>2230</v>
      </c>
      <c r="AE245" s="9">
        <f t="shared" si="46"/>
        <v>2430</v>
      </c>
      <c r="AF245" s="9">
        <f t="shared" si="46"/>
        <v>2620</v>
      </c>
      <c r="AG245" s="9">
        <f t="shared" si="46"/>
        <v>2810</v>
      </c>
      <c r="AH245" s="9" t="str">
        <f t="shared" si="46"/>
        <v/>
      </c>
      <c r="AI245" s="9" t="str">
        <f t="shared" si="46"/>
        <v/>
      </c>
      <c r="AJ245" s="9" t="str">
        <f t="shared" si="46"/>
        <v/>
      </c>
      <c r="AK245" s="9" t="str">
        <f t="shared" si="46"/>
        <v/>
      </c>
      <c r="AL245" s="9" t="str">
        <f t="shared" si="46"/>
        <v/>
      </c>
      <c r="AM245" s="9" t="str">
        <f t="shared" si="46"/>
        <v/>
      </c>
      <c r="AN245" s="9">
        <v>4310</v>
      </c>
      <c r="AO245" s="9">
        <f t="shared" si="47"/>
        <v>4690</v>
      </c>
      <c r="AP245" s="9">
        <f t="shared" si="47"/>
        <v>5060</v>
      </c>
      <c r="AQ245" s="9">
        <f t="shared" si="47"/>
        <v>5430</v>
      </c>
      <c r="AR245" s="9" t="str">
        <f t="shared" si="47"/>
        <v/>
      </c>
      <c r="AS245" s="9" t="str">
        <f t="shared" si="47"/>
        <v/>
      </c>
      <c r="AT245" s="9" t="str">
        <f t="shared" si="47"/>
        <v/>
      </c>
      <c r="AU245" s="9" t="str">
        <f t="shared" si="47"/>
        <v/>
      </c>
      <c r="AV245" s="9" t="str">
        <f t="shared" si="47"/>
        <v/>
      </c>
      <c r="AW245" s="77" t="str">
        <f t="shared" si="47"/>
        <v/>
      </c>
    </row>
    <row r="246" spans="1:49" s="10" customFormat="1" ht="24" hidden="1" customHeight="1">
      <c r="A246" s="76" t="s">
        <v>42</v>
      </c>
      <c r="B246" s="5" t="s">
        <v>110</v>
      </c>
      <c r="C246" s="5" t="s">
        <v>182</v>
      </c>
      <c r="D246" s="6">
        <v>143</v>
      </c>
      <c r="E246" s="6">
        <v>141</v>
      </c>
      <c r="F246" s="6" t="s">
        <v>55</v>
      </c>
      <c r="G246" s="21"/>
      <c r="H246" s="21"/>
      <c r="I246" s="6" t="s">
        <v>38</v>
      </c>
      <c r="J246" s="12" t="s">
        <v>38</v>
      </c>
      <c r="K246" s="94" t="s">
        <v>240</v>
      </c>
      <c r="L246" s="94" t="s">
        <v>240</v>
      </c>
      <c r="M246" s="95" t="s">
        <v>241</v>
      </c>
      <c r="N246" s="15">
        <v>8.75</v>
      </c>
      <c r="O246" s="6">
        <v>842</v>
      </c>
      <c r="P246" s="6">
        <v>240</v>
      </c>
      <c r="Q246" s="6">
        <v>857</v>
      </c>
      <c r="R246" s="6">
        <v>250</v>
      </c>
      <c r="S246" s="9">
        <v>381.25</v>
      </c>
      <c r="T246" s="9">
        <v>2568.1</v>
      </c>
      <c r="U246" s="6">
        <v>270</v>
      </c>
      <c r="V246" s="5" t="s">
        <v>40</v>
      </c>
      <c r="W246" s="5" t="s">
        <v>40</v>
      </c>
      <c r="X246" s="99">
        <v>6.75</v>
      </c>
      <c r="Y246" s="5" t="s">
        <v>277</v>
      </c>
      <c r="Z246" s="6">
        <f>IF(D246=0,"",VLOOKUP(D246,[2]LEGEND!$D$2:$E$122,2,FALSE)*2)</f>
        <v>5450</v>
      </c>
      <c r="AA246" s="6">
        <f>IF(E246=0,"",VLOOKUP(E246,[2]LEGEND!$D$2:$E$122,2,FALSE)*4)</f>
        <v>10300</v>
      </c>
      <c r="AB246" s="6" t="str">
        <f>IF(G246=0,"",VLOOKUP(G246,[2]LEGEND!$D$2:$E$121,2,FALSE)*2)</f>
        <v/>
      </c>
      <c r="AC246" s="6" t="str">
        <f>IF(H246=0,"",VLOOKUP(H246,[2]LEGEND!$D$2:$E$121,2,FALSE)*4)</f>
        <v/>
      </c>
      <c r="AD246" s="9">
        <v>2460</v>
      </c>
      <c r="AE246" s="9">
        <f t="shared" si="46"/>
        <v>3490</v>
      </c>
      <c r="AF246" s="9">
        <f t="shared" si="46"/>
        <v>3760</v>
      </c>
      <c r="AG246" s="9">
        <f t="shared" si="46"/>
        <v>4040</v>
      </c>
      <c r="AH246" s="9">
        <f t="shared" si="46"/>
        <v>4300</v>
      </c>
      <c r="AI246" s="9">
        <f t="shared" si="46"/>
        <v>4560</v>
      </c>
      <c r="AJ246" s="9">
        <f t="shared" si="46"/>
        <v>4820</v>
      </c>
      <c r="AK246" s="9">
        <f t="shared" si="46"/>
        <v>5080</v>
      </c>
      <c r="AL246" s="9">
        <f t="shared" si="46"/>
        <v>5330</v>
      </c>
      <c r="AM246" s="9" t="str">
        <f t="shared" si="46"/>
        <v/>
      </c>
      <c r="AN246" s="9">
        <v>6060</v>
      </c>
      <c r="AO246" s="9">
        <f t="shared" si="47"/>
        <v>6590</v>
      </c>
      <c r="AP246" s="9">
        <f t="shared" si="47"/>
        <v>7110</v>
      </c>
      <c r="AQ246" s="9">
        <f t="shared" si="47"/>
        <v>7620</v>
      </c>
      <c r="AR246" s="9">
        <f t="shared" si="47"/>
        <v>8130</v>
      </c>
      <c r="AS246" s="9">
        <f t="shared" si="47"/>
        <v>8620</v>
      </c>
      <c r="AT246" s="9">
        <f t="shared" si="47"/>
        <v>9110</v>
      </c>
      <c r="AU246" s="9">
        <f t="shared" si="47"/>
        <v>9590</v>
      </c>
      <c r="AV246" s="9">
        <f t="shared" si="47"/>
        <v>10070</v>
      </c>
      <c r="AW246" s="77" t="str">
        <f t="shared" si="47"/>
        <v/>
      </c>
    </row>
    <row r="247" spans="1:49" s="10" customFormat="1" ht="24" customHeight="1">
      <c r="A247" s="76" t="s">
        <v>36</v>
      </c>
      <c r="B247" s="5" t="s">
        <v>110</v>
      </c>
      <c r="C247" s="5" t="s">
        <v>9</v>
      </c>
      <c r="D247" s="6">
        <v>143</v>
      </c>
      <c r="E247" s="6">
        <v>141</v>
      </c>
      <c r="F247" s="6" t="s">
        <v>55</v>
      </c>
      <c r="G247" s="21"/>
      <c r="H247" s="21"/>
      <c r="I247" s="6" t="s">
        <v>38</v>
      </c>
      <c r="J247" s="12" t="s">
        <v>38</v>
      </c>
      <c r="K247" s="94" t="s">
        <v>240</v>
      </c>
      <c r="L247" s="94" t="s">
        <v>243</v>
      </c>
      <c r="M247" s="95" t="s">
        <v>241</v>
      </c>
      <c r="N247" s="15">
        <v>8.75</v>
      </c>
      <c r="O247" s="6">
        <v>842</v>
      </c>
      <c r="P247" s="6">
        <v>240</v>
      </c>
      <c r="Q247" s="6">
        <v>857</v>
      </c>
      <c r="R247" s="6">
        <v>250</v>
      </c>
      <c r="S247" s="9">
        <v>381.25</v>
      </c>
      <c r="T247" s="9">
        <v>2568.1</v>
      </c>
      <c r="U247" s="6">
        <v>261</v>
      </c>
      <c r="V247" s="5" t="s">
        <v>40</v>
      </c>
      <c r="W247" s="5" t="s">
        <v>40</v>
      </c>
      <c r="X247" s="99" t="s">
        <v>277</v>
      </c>
      <c r="Y247" s="5" t="s">
        <v>141</v>
      </c>
      <c r="Z247" s="6">
        <f>IF(D247=0,"",VLOOKUP(D247,[2]LEGEND!$D$2:$E$122,2,FALSE)*2)</f>
        <v>5450</v>
      </c>
      <c r="AA247" s="6">
        <f>IF(E247=0,"",VLOOKUP(E247,[2]LEGEND!$D$2:$E$122,2,FALSE)*4)</f>
        <v>10300</v>
      </c>
      <c r="AB247" s="6" t="str">
        <f>IF(G247=0,"",VLOOKUP(G247,[2]LEGEND!$D$2:$E$121,2,FALSE)*2)</f>
        <v/>
      </c>
      <c r="AC247" s="6" t="str">
        <f>IF(H247=0,"",VLOOKUP(H247,[2]LEGEND!$D$2:$E$121,2,FALSE)*4)</f>
        <v/>
      </c>
      <c r="AD247" s="9">
        <v>2460</v>
      </c>
      <c r="AE247" s="9">
        <f t="shared" si="46"/>
        <v>3490</v>
      </c>
      <c r="AF247" s="9">
        <f t="shared" si="46"/>
        <v>3760</v>
      </c>
      <c r="AG247" s="9">
        <f t="shared" si="46"/>
        <v>4040</v>
      </c>
      <c r="AH247" s="9">
        <f t="shared" si="46"/>
        <v>4300</v>
      </c>
      <c r="AI247" s="9">
        <f t="shared" si="46"/>
        <v>4560</v>
      </c>
      <c r="AJ247" s="9">
        <f t="shared" si="46"/>
        <v>4820</v>
      </c>
      <c r="AK247" s="9">
        <f t="shared" si="46"/>
        <v>5080</v>
      </c>
      <c r="AL247" s="9">
        <f t="shared" si="46"/>
        <v>5330</v>
      </c>
      <c r="AM247" s="9" t="str">
        <f t="shared" si="46"/>
        <v/>
      </c>
      <c r="AN247" s="9">
        <v>6060</v>
      </c>
      <c r="AO247" s="9">
        <f t="shared" si="47"/>
        <v>6590</v>
      </c>
      <c r="AP247" s="9">
        <f t="shared" si="47"/>
        <v>7110</v>
      </c>
      <c r="AQ247" s="9">
        <f t="shared" si="47"/>
        <v>7620</v>
      </c>
      <c r="AR247" s="9">
        <f t="shared" si="47"/>
        <v>8130</v>
      </c>
      <c r="AS247" s="9">
        <f t="shared" si="47"/>
        <v>8620</v>
      </c>
      <c r="AT247" s="9">
        <f t="shared" si="47"/>
        <v>9110</v>
      </c>
      <c r="AU247" s="9">
        <f t="shared" si="47"/>
        <v>9590</v>
      </c>
      <c r="AV247" s="9">
        <f t="shared" si="47"/>
        <v>10070</v>
      </c>
      <c r="AW247" s="77" t="str">
        <f t="shared" si="47"/>
        <v/>
      </c>
    </row>
    <row r="248" spans="1:49" s="10" customFormat="1" ht="24" customHeight="1">
      <c r="A248" s="76" t="s">
        <v>36</v>
      </c>
      <c r="B248" s="5" t="s">
        <v>110</v>
      </c>
      <c r="C248" s="5" t="s">
        <v>142</v>
      </c>
      <c r="D248" s="6">
        <v>129</v>
      </c>
      <c r="E248" s="6">
        <v>127</v>
      </c>
      <c r="F248" s="6" t="s">
        <v>48</v>
      </c>
      <c r="G248" s="21"/>
      <c r="H248" s="21"/>
      <c r="I248" s="6" t="s">
        <v>38</v>
      </c>
      <c r="J248" s="12" t="s">
        <v>189</v>
      </c>
      <c r="K248" s="94" t="s">
        <v>170</v>
      </c>
      <c r="L248" s="94" t="s">
        <v>240</v>
      </c>
      <c r="M248" s="95" t="s">
        <v>245</v>
      </c>
      <c r="N248" s="15">
        <v>7.5</v>
      </c>
      <c r="O248" s="6">
        <v>842</v>
      </c>
      <c r="P248" s="6">
        <v>240</v>
      </c>
      <c r="Q248" s="6">
        <v>857</v>
      </c>
      <c r="R248" s="6">
        <v>250</v>
      </c>
      <c r="S248" s="9">
        <v>391.1875</v>
      </c>
      <c r="T248" s="9">
        <v>2568.1</v>
      </c>
      <c r="U248" s="6">
        <v>261</v>
      </c>
      <c r="V248" s="5" t="s">
        <v>40</v>
      </c>
      <c r="W248" s="5" t="s">
        <v>40</v>
      </c>
      <c r="X248" s="99" t="s">
        <v>277</v>
      </c>
      <c r="Y248" s="5" t="s">
        <v>141</v>
      </c>
      <c r="Z248" s="6">
        <f>IF(D248=0,"",VLOOKUP(D248,[2]LEGEND!$D$2:$E$122,2,FALSE)*2)</f>
        <v>3700</v>
      </c>
      <c r="AA248" s="6">
        <f>IF(E248=0,"",VLOOKUP(E248,[2]LEGEND!$D$2:$E$122,2,FALSE)*4)</f>
        <v>7000</v>
      </c>
      <c r="AB248" s="25" t="str">
        <f>IF(G248=0,"",VLOOKUP(G248,[2]LEGEND!$D$2:$E$121,2,FALSE)*2)</f>
        <v/>
      </c>
      <c r="AC248" s="25" t="str">
        <f>IF(H248=0,"",VLOOKUP(H248,[2]LEGEND!$D$2:$E$121,2,FALSE)*4)</f>
        <v/>
      </c>
      <c r="AD248" s="9">
        <v>2460</v>
      </c>
      <c r="AE248" s="9">
        <f t="shared" si="46"/>
        <v>2680</v>
      </c>
      <c r="AF248" s="9">
        <f t="shared" si="46"/>
        <v>2890</v>
      </c>
      <c r="AG248" s="9">
        <f t="shared" si="46"/>
        <v>3100</v>
      </c>
      <c r="AH248" s="9">
        <f t="shared" si="46"/>
        <v>3300</v>
      </c>
      <c r="AI248" s="9">
        <f t="shared" si="46"/>
        <v>3510</v>
      </c>
      <c r="AJ248" s="9">
        <f t="shared" si="46"/>
        <v>3700</v>
      </c>
      <c r="AK248" s="9" t="str">
        <f t="shared" si="46"/>
        <v/>
      </c>
      <c r="AL248" s="9" t="str">
        <f t="shared" si="46"/>
        <v/>
      </c>
      <c r="AM248" s="9" t="str">
        <f t="shared" si="46"/>
        <v/>
      </c>
      <c r="AN248" s="9">
        <v>4660</v>
      </c>
      <c r="AO248" s="9">
        <f t="shared" si="47"/>
        <v>5070</v>
      </c>
      <c r="AP248" s="9">
        <f t="shared" si="47"/>
        <v>5470</v>
      </c>
      <c r="AQ248" s="9">
        <f t="shared" si="47"/>
        <v>5860</v>
      </c>
      <c r="AR248" s="9">
        <f t="shared" si="47"/>
        <v>6250</v>
      </c>
      <c r="AS248" s="9">
        <f t="shared" si="47"/>
        <v>6630</v>
      </c>
      <c r="AT248" s="9">
        <f t="shared" si="47"/>
        <v>7000</v>
      </c>
      <c r="AU248" s="9" t="str">
        <f t="shared" si="47"/>
        <v/>
      </c>
      <c r="AV248" s="9" t="str">
        <f t="shared" si="47"/>
        <v/>
      </c>
      <c r="AW248" s="77" t="str">
        <f t="shared" si="47"/>
        <v/>
      </c>
    </row>
    <row r="249" spans="1:49" s="10" customFormat="1" ht="24" customHeight="1" thickBot="1">
      <c r="A249" s="78" t="s">
        <v>36</v>
      </c>
      <c r="B249" s="79" t="s">
        <v>110</v>
      </c>
      <c r="C249" s="79" t="s">
        <v>129</v>
      </c>
      <c r="D249" s="80">
        <v>129</v>
      </c>
      <c r="E249" s="80">
        <v>127</v>
      </c>
      <c r="F249" s="80" t="s">
        <v>48</v>
      </c>
      <c r="G249" s="81"/>
      <c r="H249" s="81"/>
      <c r="I249" s="80" t="s">
        <v>38</v>
      </c>
      <c r="J249" s="82" t="s">
        <v>38</v>
      </c>
      <c r="K249" s="96" t="s">
        <v>239</v>
      </c>
      <c r="L249" s="96" t="s">
        <v>240</v>
      </c>
      <c r="M249" s="97" t="s">
        <v>245</v>
      </c>
      <c r="N249" s="83">
        <v>7.5</v>
      </c>
      <c r="O249" s="80">
        <v>842</v>
      </c>
      <c r="P249" s="80">
        <v>240</v>
      </c>
      <c r="Q249" s="80">
        <v>857</v>
      </c>
      <c r="R249" s="80">
        <v>250</v>
      </c>
      <c r="S249" s="84">
        <v>391.1875</v>
      </c>
      <c r="T249" s="84">
        <v>2568.1</v>
      </c>
      <c r="U249" s="80">
        <v>261</v>
      </c>
      <c r="V249" s="79" t="s">
        <v>40</v>
      </c>
      <c r="W249" s="79" t="s">
        <v>40</v>
      </c>
      <c r="X249" s="101" t="s">
        <v>277</v>
      </c>
      <c r="Y249" s="79" t="s">
        <v>141</v>
      </c>
      <c r="Z249" s="80">
        <f>IF(D249=0,"",VLOOKUP(D249,[2]LEGEND!$D$2:$E$122,2,FALSE)*2)</f>
        <v>3700</v>
      </c>
      <c r="AA249" s="80">
        <f>IF(E249=0,"",VLOOKUP(E249,[2]LEGEND!$D$2:$E$122,2,FALSE)*4)</f>
        <v>7000</v>
      </c>
      <c r="AB249" s="85" t="str">
        <f>IF(G249=0,"",VLOOKUP(G249,[2]LEGEND!$D$2:$E$121,2,FALSE)*2)</f>
        <v/>
      </c>
      <c r="AC249" s="85" t="str">
        <f>IF(H249=0,"",VLOOKUP(H249,[2]LEGEND!$D$2:$E$121,2,FALSE)*4)</f>
        <v/>
      </c>
      <c r="AD249" s="84">
        <v>2460</v>
      </c>
      <c r="AE249" s="84">
        <f t="shared" si="46"/>
        <v>2680</v>
      </c>
      <c r="AF249" s="84">
        <f t="shared" si="46"/>
        <v>2890</v>
      </c>
      <c r="AG249" s="84">
        <f t="shared" si="46"/>
        <v>3100</v>
      </c>
      <c r="AH249" s="84">
        <f t="shared" si="46"/>
        <v>3300</v>
      </c>
      <c r="AI249" s="84">
        <f t="shared" si="46"/>
        <v>3510</v>
      </c>
      <c r="AJ249" s="84">
        <f t="shared" si="46"/>
        <v>3700</v>
      </c>
      <c r="AK249" s="84" t="str">
        <f t="shared" si="46"/>
        <v/>
      </c>
      <c r="AL249" s="84" t="str">
        <f t="shared" si="46"/>
        <v/>
      </c>
      <c r="AM249" s="84" t="str">
        <f t="shared" si="46"/>
        <v/>
      </c>
      <c r="AN249" s="84">
        <v>4660</v>
      </c>
      <c r="AO249" s="84">
        <f t="shared" si="47"/>
        <v>5070</v>
      </c>
      <c r="AP249" s="84">
        <f t="shared" si="47"/>
        <v>5470</v>
      </c>
      <c r="AQ249" s="84">
        <f t="shared" si="47"/>
        <v>5860</v>
      </c>
      <c r="AR249" s="84">
        <f t="shared" si="47"/>
        <v>6250</v>
      </c>
      <c r="AS249" s="84">
        <f t="shared" si="47"/>
        <v>6630</v>
      </c>
      <c r="AT249" s="84">
        <f t="shared" si="47"/>
        <v>7000</v>
      </c>
      <c r="AU249" s="84" t="str">
        <f t="shared" si="47"/>
        <v/>
      </c>
      <c r="AV249" s="84" t="str">
        <f t="shared" si="47"/>
        <v/>
      </c>
      <c r="AW249" s="86" t="str">
        <f t="shared" si="47"/>
        <v/>
      </c>
    </row>
    <row r="250" spans="1:49" ht="24" customHeight="1">
      <c r="K250" s="69"/>
      <c r="L250" s="69"/>
      <c r="M250" s="69"/>
      <c r="AD250" s="14"/>
      <c r="AE250" s="14"/>
      <c r="AF250" s="14"/>
      <c r="AG250" s="14"/>
      <c r="AH250" s="4"/>
      <c r="AI250" s="4"/>
      <c r="AJ250" s="4"/>
      <c r="AK250" s="4"/>
      <c r="AL250" s="4"/>
      <c r="AM250" s="4"/>
      <c r="AN250" s="14"/>
      <c r="AO250" s="14"/>
      <c r="AP250" s="14"/>
      <c r="AQ250" s="14"/>
      <c r="AR250" s="4"/>
      <c r="AS250" s="4"/>
      <c r="AT250" s="4"/>
      <c r="AU250" s="4"/>
    </row>
    <row r="251" spans="1:49" ht="24" customHeight="1">
      <c r="K251" s="69"/>
      <c r="L251" s="69"/>
      <c r="M251" s="69"/>
      <c r="AD251" s="14"/>
      <c r="AE251" s="14"/>
      <c r="AF251" s="14"/>
      <c r="AG251" s="14"/>
      <c r="AH251" s="4"/>
      <c r="AI251" s="4"/>
      <c r="AJ251" s="4"/>
      <c r="AK251" s="4"/>
      <c r="AL251" s="4"/>
      <c r="AM251" s="4"/>
      <c r="AN251" s="14"/>
      <c r="AO251" s="14"/>
      <c r="AP251" s="14"/>
      <c r="AQ251" s="14"/>
      <c r="AR251" s="4"/>
      <c r="AS251" s="4"/>
      <c r="AT251" s="4"/>
      <c r="AU251" s="4"/>
    </row>
    <row r="252" spans="1:49" ht="24" customHeight="1">
      <c r="K252" s="69"/>
      <c r="L252" s="69"/>
      <c r="M252" s="69"/>
    </row>
    <row r="253" spans="1:49" ht="24" customHeight="1">
      <c r="K253" s="69"/>
      <c r="L253" s="69"/>
      <c r="M253" s="69"/>
    </row>
    <row r="254" spans="1:49" ht="24" customHeight="1">
      <c r="K254" s="69"/>
      <c r="L254" s="69"/>
      <c r="M254" s="69"/>
    </row>
    <row r="255" spans="1:49" ht="24" customHeight="1">
      <c r="K255" s="69"/>
      <c r="L255" s="69"/>
      <c r="M255" s="69"/>
    </row>
    <row r="256" spans="1:49" ht="24" customHeight="1">
      <c r="K256" s="69"/>
      <c r="L256" s="69"/>
      <c r="M256" s="69"/>
    </row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</sheetData>
  <autoFilter ref="A4:AC249">
    <filterColumn colId="0">
      <filters>
        <filter val="GYR"/>
      </filters>
    </filterColumn>
  </autoFilter>
  <mergeCells count="3">
    <mergeCell ref="A1:C1"/>
    <mergeCell ref="A3:B3"/>
    <mergeCell ref="H1:K1"/>
  </mergeCells>
  <phoneticPr fontId="4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workbookViewId="0">
      <selection activeCell="O26" sqref="O26"/>
    </sheetView>
  </sheetViews>
  <sheetFormatPr defaultRowHeight="12.75"/>
  <sheetData>
    <row r="1" spans="1:19">
      <c r="A1" s="29" t="s">
        <v>148</v>
      </c>
      <c r="B1" s="59" t="s">
        <v>204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9">
      <c r="A2" s="29" t="s">
        <v>149</v>
      </c>
      <c r="B2" s="59" t="s">
        <v>205</v>
      </c>
      <c r="C2" s="59"/>
      <c r="D2" s="59"/>
      <c r="E2" s="59"/>
      <c r="F2" s="59"/>
      <c r="G2" s="59"/>
      <c r="H2" s="59"/>
      <c r="I2" s="59"/>
      <c r="J2" s="59"/>
      <c r="K2" s="59"/>
      <c r="L2" s="59"/>
      <c r="Q2" s="60"/>
      <c r="R2" s="60"/>
      <c r="S2" s="60"/>
    </row>
    <row r="3" spans="1:19">
      <c r="A3" s="29" t="s">
        <v>150</v>
      </c>
      <c r="B3" s="59" t="s">
        <v>206</v>
      </c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9">
      <c r="A4" s="29" t="s">
        <v>151</v>
      </c>
      <c r="B4" s="59" t="s">
        <v>207</v>
      </c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9">
      <c r="A5" s="29" t="s">
        <v>152</v>
      </c>
      <c r="B5" s="59" t="s">
        <v>208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9">
      <c r="A6" s="29" t="s">
        <v>153</v>
      </c>
      <c r="B6" s="59" t="s">
        <v>209</v>
      </c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9">
      <c r="A7" s="29" t="s">
        <v>154</v>
      </c>
      <c r="B7" s="59" t="s">
        <v>210</v>
      </c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9">
      <c r="A8" s="29" t="s">
        <v>155</v>
      </c>
      <c r="B8" s="59" t="s">
        <v>211</v>
      </c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9">
      <c r="A9" s="29" t="s">
        <v>156</v>
      </c>
      <c r="B9" s="59" t="s">
        <v>212</v>
      </c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9">
      <c r="A10" s="30" t="s">
        <v>214</v>
      </c>
      <c r="B10" s="59" t="s">
        <v>215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9">
      <c r="A11" s="29" t="s">
        <v>3</v>
      </c>
      <c r="B11" s="59" t="s">
        <v>257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9">
      <c r="A12" s="29" t="s">
        <v>4</v>
      </c>
      <c r="B12" s="59" t="s">
        <v>258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9">
      <c r="A13" s="29" t="s">
        <v>5</v>
      </c>
      <c r="B13" s="59" t="s">
        <v>259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</row>
    <row r="14" spans="1:19">
      <c r="A14" s="29" t="s">
        <v>157</v>
      </c>
      <c r="B14" s="59" t="s">
        <v>213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9">
      <c r="A15" s="29" t="s">
        <v>158</v>
      </c>
      <c r="B15" s="59" t="s">
        <v>216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19">
      <c r="A16" s="29" t="s">
        <v>159</v>
      </c>
      <c r="B16" s="59" t="s">
        <v>217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2">
      <c r="A17" s="29" t="s">
        <v>195</v>
      </c>
      <c r="B17" s="59" t="s">
        <v>218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1:12">
      <c r="A18" s="29" t="s">
        <v>196</v>
      </c>
      <c r="B18" s="59" t="s">
        <v>219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1:12">
      <c r="A19" s="29" t="s">
        <v>160</v>
      </c>
      <c r="B19" s="59" t="s">
        <v>220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2">
      <c r="A20" s="29" t="s">
        <v>161</v>
      </c>
      <c r="B20" s="59" t="s">
        <v>221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</row>
    <row r="21" spans="1:12">
      <c r="A21" s="29" t="s">
        <v>162</v>
      </c>
      <c r="B21" s="59" t="s">
        <v>222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spans="1:12">
      <c r="A22" s="29" t="s">
        <v>163</v>
      </c>
      <c r="B22" s="59" t="s">
        <v>223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</row>
    <row r="23" spans="1:12">
      <c r="A23" s="29" t="s">
        <v>164</v>
      </c>
      <c r="B23" s="59" t="s">
        <v>224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</row>
    <row r="24" spans="1:12">
      <c r="A24" s="29" t="s">
        <v>165</v>
      </c>
      <c r="B24" s="59" t="s">
        <v>225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2">
      <c r="A25" s="29" t="s">
        <v>166</v>
      </c>
      <c r="B25" s="59" t="s">
        <v>226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12">
      <c r="A26" s="29" t="s">
        <v>167</v>
      </c>
      <c r="B26" s="59" t="s">
        <v>227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</row>
    <row r="27" spans="1:12">
      <c r="A27" s="29" t="s">
        <v>168</v>
      </c>
      <c r="B27" s="59" t="s">
        <v>228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1:12">
      <c r="A28" s="29" t="s">
        <v>169</v>
      </c>
      <c r="B28" s="59" t="s">
        <v>229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</row>
    <row r="29" spans="1:12">
      <c r="A29" s="29" t="s">
        <v>15</v>
      </c>
      <c r="B29" s="59" t="s">
        <v>230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2">
      <c r="A30" s="53" t="s">
        <v>16</v>
      </c>
      <c r="B30" s="57" t="s">
        <v>231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>
      <c r="A31" s="53" t="s">
        <v>17</v>
      </c>
      <c r="B31" s="57" t="s">
        <v>260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>
      <c r="A32" s="53" t="s">
        <v>18</v>
      </c>
      <c r="B32" s="57" t="s">
        <v>232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1:12">
      <c r="A33" s="53" t="s">
        <v>19</v>
      </c>
      <c r="B33" s="57" t="s">
        <v>261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</row>
    <row r="34" spans="1:12">
      <c r="A34" s="53" t="s">
        <v>20</v>
      </c>
      <c r="B34" s="57" t="s">
        <v>233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</row>
    <row r="35" spans="1:12">
      <c r="A35" s="53" t="s">
        <v>21</v>
      </c>
      <c r="B35" s="57" t="s">
        <v>262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6" spans="1:12">
      <c r="A36" s="53" t="s">
        <v>22</v>
      </c>
      <c r="B36" s="57" t="s">
        <v>234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</row>
    <row r="37" spans="1:12">
      <c r="A37" s="53" t="s">
        <v>23</v>
      </c>
      <c r="B37" s="57" t="s">
        <v>263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</row>
    <row r="38" spans="1:12">
      <c r="A38" s="53" t="s">
        <v>24</v>
      </c>
      <c r="B38" s="57" t="s">
        <v>235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</row>
    <row r="39" spans="1:12">
      <c r="A39" s="53" t="s">
        <v>25</v>
      </c>
      <c r="B39" s="57" t="s">
        <v>264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0" spans="1:12">
      <c r="A40" s="54" t="s">
        <v>26</v>
      </c>
      <c r="B40" s="58" t="s">
        <v>265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</row>
    <row r="41" spans="1:12">
      <c r="A41" s="54" t="s">
        <v>27</v>
      </c>
      <c r="B41" s="58" t="s">
        <v>274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r="42" spans="1:12">
      <c r="A42" s="54" t="s">
        <v>28</v>
      </c>
      <c r="B42" s="58" t="s">
        <v>266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pans="1:12">
      <c r="A43" s="54" t="s">
        <v>29</v>
      </c>
      <c r="B43" s="58" t="s">
        <v>267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</row>
    <row r="44" spans="1:12">
      <c r="A44" s="54" t="s">
        <v>30</v>
      </c>
      <c r="B44" s="58" t="s">
        <v>268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</row>
    <row r="45" spans="1:12">
      <c r="A45" s="54" t="s">
        <v>31</v>
      </c>
      <c r="B45" s="58" t="s">
        <v>269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</row>
    <row r="46" spans="1:12">
      <c r="A46" s="54" t="s">
        <v>32</v>
      </c>
      <c r="B46" s="58" t="s">
        <v>270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</row>
    <row r="47" spans="1:12">
      <c r="A47" s="54" t="s">
        <v>33</v>
      </c>
      <c r="B47" s="58" t="s">
        <v>271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</row>
    <row r="48" spans="1:12">
      <c r="A48" s="55" t="s">
        <v>34</v>
      </c>
      <c r="B48" s="58" t="s">
        <v>272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</row>
    <row r="49" spans="1:12">
      <c r="A49" s="56" t="s">
        <v>35</v>
      </c>
      <c r="B49" s="58" t="s">
        <v>273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truck bus trailer tech inf</vt:lpstr>
      <vt:lpstr>legend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NEIC942</cp:lastModifiedBy>
  <dcterms:created xsi:type="dcterms:W3CDTF">2013-01-08T15:10:01Z</dcterms:created>
  <dcterms:modified xsi:type="dcterms:W3CDTF">2013-05-06T13:07:21Z</dcterms:modified>
</cp:coreProperties>
</file>